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Q:\RAZVOJ\DOKUMENTI\KOMUNALAC POŽEGA D.O.O\PLANOVI INVESTICIJA\2022\ZA OBJAVU - ZAKLJUČANO\"/>
    </mc:Choice>
  </mc:AlternateContent>
  <xr:revisionPtr revIDLastSave="0" documentId="13_ncr:1_{7BFFA8B5-538E-43E8-BD1A-8388CED57739}" xr6:coauthVersionLast="47" xr6:coauthVersionMax="47" xr10:uidLastSave="{00000000-0000-0000-0000-000000000000}"/>
  <bookViews>
    <workbookView xWindow="-120" yWindow="-120" windowWidth="29040" windowHeight="15840" tabRatio="795" firstSheet="2" activeTab="8" xr2:uid="{00000000-000D-0000-FFFF-FFFF00000000}"/>
  </bookViews>
  <sheets>
    <sheet name="NASLOVNA" sheetId="16" r:id="rId1"/>
    <sheet name="1. GOSPODARENJE OTPADOM" sheetId="15" r:id="rId2"/>
    <sheet name="2. GROBLJA GRADA POŽEGE" sheetId="10" r:id="rId3"/>
    <sheet name="3. GRIJANJE STAMBENIH ZGRADA" sheetId="11" r:id="rId4"/>
    <sheet name="4. SLUŽBA NAPLATE PARKIRANJA" sheetId="12" r:id="rId5"/>
    <sheet name="5. TRŽNICA" sheetId="13" r:id="rId6"/>
    <sheet name="6. OBJEKTI ZAJEDNIČKIH POTREBA" sheetId="14" r:id="rId7"/>
    <sheet name="REKAPITULACIJA" sheetId="47" r:id="rId8"/>
    <sheet name="IZVORI FINANCIRANJA" sheetId="48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1" i="15" l="1"/>
  <c r="F8" i="10"/>
  <c r="C9" i="14" l="1"/>
  <c r="C14" i="10"/>
  <c r="E8" i="14"/>
  <c r="E7" i="14"/>
  <c r="E9" i="14" s="1"/>
  <c r="C12" i="14" s="1"/>
  <c r="F6" i="14"/>
  <c r="F5" i="14"/>
  <c r="F9" i="14" s="1"/>
  <c r="C13" i="14" s="1"/>
  <c r="H16" i="48" s="1"/>
  <c r="I16" i="48" s="1"/>
  <c r="H10" i="48" l="1"/>
  <c r="C14" i="14"/>
  <c r="C6" i="11"/>
  <c r="E7" i="12" l="1"/>
  <c r="E6" i="12"/>
  <c r="E5" i="12"/>
  <c r="E14" i="10" l="1"/>
  <c r="C12" i="15"/>
  <c r="H8" i="15"/>
  <c r="F7" i="15"/>
  <c r="F12" i="15" l="1"/>
  <c r="E8" i="12" l="1"/>
  <c r="C8" i="12"/>
  <c r="E9" i="15"/>
  <c r="E12" i="15" l="1"/>
  <c r="C17" i="15" s="1"/>
  <c r="C14" i="48" s="1"/>
  <c r="F13" i="10"/>
  <c r="H9" i="15"/>
  <c r="G12" i="15"/>
  <c r="E5" i="13" l="1"/>
  <c r="F12" i="10"/>
  <c r="F11" i="10"/>
  <c r="F10" i="10"/>
  <c r="F9" i="10"/>
  <c r="F7" i="10"/>
  <c r="F6" i="10"/>
  <c r="F14" i="10" l="1"/>
  <c r="E7" i="13" l="1"/>
  <c r="C10" i="13" s="1"/>
  <c r="C11" i="12"/>
  <c r="C18" i="10"/>
  <c r="D13" i="48" s="1"/>
  <c r="C17" i="10" l="1"/>
  <c r="E5" i="11"/>
  <c r="E6" i="11" s="1"/>
  <c r="H10" i="15" l="1"/>
  <c r="C12" i="47"/>
  <c r="C19" i="10"/>
  <c r="D11" i="48"/>
  <c r="C11" i="13"/>
  <c r="C9" i="11"/>
  <c r="H6" i="15"/>
  <c r="H5" i="15"/>
  <c r="G10" i="48"/>
  <c r="G17" i="48" s="1"/>
  <c r="C18" i="15"/>
  <c r="C15" i="48" s="1"/>
  <c r="I15" i="48" s="1"/>
  <c r="C9" i="47"/>
  <c r="C7" i="47"/>
  <c r="C7" i="13"/>
  <c r="C11" i="47" s="1"/>
  <c r="C8" i="47"/>
  <c r="H12" i="15" l="1"/>
  <c r="C15" i="15" s="1"/>
  <c r="I11" i="48"/>
  <c r="D17" i="48"/>
  <c r="C16" i="15"/>
  <c r="C13" i="48" s="1"/>
  <c r="I13" i="48" s="1"/>
  <c r="C12" i="12"/>
  <c r="F10" i="48"/>
  <c r="F17" i="48" s="1"/>
  <c r="C10" i="47"/>
  <c r="C13" i="47" s="1"/>
  <c r="I14" i="48"/>
  <c r="H17" i="48"/>
  <c r="C10" i="11"/>
  <c r="E10" i="48"/>
  <c r="E17" i="48" s="1"/>
  <c r="C19" i="15" l="1"/>
  <c r="C12" i="48"/>
  <c r="I10" i="48"/>
  <c r="I12" i="48" l="1"/>
  <c r="C17" i="48"/>
  <c r="I17" i="48" l="1"/>
  <c r="H18" i="48" s="1"/>
</calcChain>
</file>

<file path=xl/sharedStrings.xml><?xml version="1.0" encoding="utf-8"?>
<sst xmlns="http://schemas.openxmlformats.org/spreadsheetml/2006/main" count="270" uniqueCount="132">
  <si>
    <t>3.</t>
  </si>
  <si>
    <t>4.</t>
  </si>
  <si>
    <t>5.</t>
  </si>
  <si>
    <t>6.</t>
  </si>
  <si>
    <t>UKUPNO</t>
  </si>
  <si>
    <t>UKUPNO:</t>
  </si>
  <si>
    <t>OBJEKTI ZAJEDNIČKIH POTREBA</t>
  </si>
  <si>
    <t>GROBLJA GRADA POŽEGE</t>
  </si>
  <si>
    <t>PLANIRANO /Kn/</t>
  </si>
  <si>
    <t>GRIJANJE STAMBENIH ZGRADA</t>
  </si>
  <si>
    <t>IZVOR FINANCIRANJA</t>
  </si>
  <si>
    <t xml:space="preserve">IZVORI FINANCIRANJA </t>
  </si>
  <si>
    <t>SVEUKUPNO</t>
  </si>
  <si>
    <t xml:space="preserve">UKUPNO </t>
  </si>
  <si>
    <t>1.</t>
  </si>
  <si>
    <t>2.</t>
  </si>
  <si>
    <t>TRŽNICA</t>
  </si>
  <si>
    <t xml:space="preserve">Jedinice lokalne samouprave </t>
  </si>
  <si>
    <t>PARKING SLUŽBA</t>
  </si>
  <si>
    <t>SLUŽBA NAPLATE PARKIRANJA</t>
  </si>
  <si>
    <t>GOSPODARENJE OTPADOM</t>
  </si>
  <si>
    <t>Komunalac Požega d.o.o. - grobljanska naknada</t>
  </si>
  <si>
    <t>REKAPITULACIJA</t>
  </si>
  <si>
    <t>POZICIJA PLANA / PLANIRANO /kn/</t>
  </si>
  <si>
    <t>7.</t>
  </si>
  <si>
    <t>Zamjena prometne signalizacije za parkirališne zone</t>
  </si>
  <si>
    <t>PLANIRANI IZVORI FINANCIRANJA</t>
  </si>
  <si>
    <t>POZ.</t>
  </si>
  <si>
    <t>R. BR.</t>
  </si>
  <si>
    <t xml:space="preserve"> </t>
  </si>
  <si>
    <t>Jedinice lokalne samouprave</t>
  </si>
  <si>
    <t>Komunalac Požega d.o.o. - iz vlastitih sredstava</t>
  </si>
  <si>
    <t>Komunalac Požega d.o.o. - iz cijene usluga</t>
  </si>
  <si>
    <t>JLS</t>
  </si>
  <si>
    <t>Dogradnja sustava otplinjavanja na odlagalištu Vinogradine</t>
  </si>
  <si>
    <t>Izgradnja obodnih nasipa i privremenih prometnica na odlagalištu Vinogradine</t>
  </si>
  <si>
    <t>9.</t>
  </si>
  <si>
    <t>Direktor:</t>
  </si>
  <si>
    <t>Provedba programa promidžbe gradske tržnice</t>
  </si>
  <si>
    <t>PLANIRANO /kn/</t>
  </si>
  <si>
    <t xml:space="preserve">UKUPNO /kn/ </t>
  </si>
  <si>
    <t>UKUPNO /kn/</t>
  </si>
  <si>
    <t xml:space="preserve">N A Z I V  </t>
  </si>
  <si>
    <t xml:space="preserve">N A Z I V </t>
  </si>
  <si>
    <t>N A Z I V</t>
  </si>
  <si>
    <t>PLANIRANI RADOVI</t>
  </si>
  <si>
    <t xml:space="preserve">PLANIRANI RADOVI  </t>
  </si>
  <si>
    <t>Komunalac</t>
  </si>
  <si>
    <t>Radovi na Groblju Jagodnjak (sanacija staza, uređenje zelenila)</t>
  </si>
  <si>
    <t>Jedinica lokalne samouprave - iz naknada za dodjelu grobnog mjesta na korištenje</t>
  </si>
  <si>
    <t>Komunalac Požega d.o.o. - iz grobljanskih naknada</t>
  </si>
  <si>
    <t>8.</t>
  </si>
  <si>
    <t>Izgradnja podloga za spremnike za otpad u stambenim naseljima</t>
  </si>
  <si>
    <t>Radovi na grobljima u Mihaljevcima i Novim Mihaljevcima (uređenje staza i zelenila)</t>
  </si>
  <si>
    <t>Sanacija odlagališta "Vinogradine" prema ugovoru Grada Požege i FZOEU (geodetski snimak odlagališta i izračun kapaciteta odlagališta)</t>
  </si>
  <si>
    <t>KOMUNALAC</t>
  </si>
  <si>
    <t>Radovi na Groblju sv. Elizabete (sanacija staza i stepenica, uređenje zelenila)</t>
  </si>
  <si>
    <t>10.</t>
  </si>
  <si>
    <t xml:space="preserve"> EU FONDOVI</t>
  </si>
  <si>
    <t>EU fondovi</t>
  </si>
  <si>
    <t>Fond za zaštitu okoliša i energetsku učinkovitost</t>
  </si>
  <si>
    <t>FZOEU</t>
  </si>
  <si>
    <t>2. GROBLJA GRADA POŽEGE - planirani izvori financiranja</t>
  </si>
  <si>
    <t>1. GOSPODARENJE OTPADOM - planirani izvori financiranja</t>
  </si>
  <si>
    <t>Uk.</t>
  </si>
  <si>
    <t>Poz.</t>
  </si>
  <si>
    <t>3. GRIJANJE STAMBENIH ZGRADA - planirani izvori financiranja</t>
  </si>
  <si>
    <t>4. SLUŽBA NAPLATE PARKIRANJA - planirani izvori financiranja</t>
  </si>
  <si>
    <t>5. TRŽNICA - planirani izvori financiranja</t>
  </si>
  <si>
    <t>6. OBJEKTI ZAJEDNIČKIH POTREBA - planirani izvori financiranja</t>
  </si>
  <si>
    <t>Uspostava sustava povratne naknade u reciklažnim dvorištima</t>
  </si>
  <si>
    <t>Komunalac Požega vlastitim sredstvima, interni radovi, rovokopačke usluge</t>
  </si>
  <si>
    <t>Komunalac Požega d.o.o. - iz vlastitih sredstava, interne edukacije, vanjske usluge (letci, platnene vrećice i sl.)</t>
  </si>
  <si>
    <t xml:space="preserve">Održavanje parkirnih aparata </t>
  </si>
  <si>
    <t>Modernizacija službe naplate parkiranja</t>
  </si>
  <si>
    <t>Komunalac Požega d.o.o. - iz vlastitih sredstava, vanjske usluge (nabava rezervnih dijelova)</t>
  </si>
  <si>
    <t>Komunalac Požega d.o.o. - iz vlastitih sredstava, vanjske usluge (nabava nove opreme)</t>
  </si>
  <si>
    <t>Komunalac Požega d.o.o. - iz vlastitih sredstava, interni radovi, vanjske usluge (nabava i zamjena znakova)</t>
  </si>
  <si>
    <t>Radovi sanacije i uređenja gradske tržnice</t>
  </si>
  <si>
    <t>60% FZOEU, 40% Komunalac Požega (ugovor o sanaciji odlagališta), vanjske usluge</t>
  </si>
  <si>
    <t>Radovi na groblju u Dervišagi (uređenje staze)</t>
  </si>
  <si>
    <t>Radovi na groblju u Novom Selu (sanacija grobljanskih objekata)</t>
  </si>
  <si>
    <t>Radovi na groblju u Štitnjaku (sanacija grobljanskih objekata)</t>
  </si>
  <si>
    <t>Komunalac Požega d.o.o. - iz vlastitih sredstava, interni radovi, vanjske usluge</t>
  </si>
  <si>
    <t>Izgradnja i opremanje kompostane na lokaciji Vinogradine (ETAPA V)</t>
  </si>
  <si>
    <t>Ad. 5 - 60% FZOEU, 40% Komunalac Požega (prema obvezi iz dodatka ugovora FZOEU i Grada Požege o sanaciji odlagališta)</t>
  </si>
  <si>
    <t xml:space="preserve"> PLAN INVESTICIJA I INVESTICIJSKOG ODRŽAVANJA 2022.</t>
  </si>
  <si>
    <t>Požega, prosinac 2021. g.</t>
  </si>
  <si>
    <t xml:space="preserve">Izgradnja građevine za proširenje reciklažnog dvorišta na lokaciji Vinogradine (ETAPA II) </t>
  </si>
  <si>
    <t>Ad. 3 - dvogodišnja investicija (2021/2022) 50% EU fondovi,  50% Komunalac Požega i Grad Požega</t>
  </si>
  <si>
    <t>Komunalac Požega d.o.o. -  iz vlastitih sredstava, vanjski radovi i usluge</t>
  </si>
  <si>
    <t>Radovi na zajedničkom sustavu grijanja naselja Babin Vir u svrhu povećanja energetske učinkovitosti -  radovi investicijskog održavanja i zamjene opreme u Kotlovnici I  - V.Nazora</t>
  </si>
  <si>
    <t>Radovi na groblju u Vidovcima  (sanacija grobljanskih objekata, uređenje zelenila)</t>
  </si>
  <si>
    <t>Radovi na groblju Sv. Ilije (uređenje južnog parkirališta Groblja sv. Ilije uz novoizgrađenu ogradu, sanacija staza, stepenica, uređenje zelenila)</t>
  </si>
  <si>
    <t xml:space="preserve"> PLANA INVESTICIJA I INVESTICIJSKOG ODRŽAVANJA 2022. GODINE</t>
  </si>
  <si>
    <t xml:space="preserve">5. </t>
  </si>
  <si>
    <t>Komunalac Požega d.o.o. - osiguravajuće društvo  -  vanjski radovi i usluge</t>
  </si>
  <si>
    <t>Komunalac Požega d.o.o. - osiguravajuće društvo - vanjski radovi i usluge</t>
  </si>
  <si>
    <t xml:space="preserve">Radovi sanacije od tuče upravne zgrade i gospodarskih zgrada u Vukovarskoj 8 </t>
  </si>
  <si>
    <t>Komunalac Požega d.o.o. - iz sredstava osiguravajućeg društva</t>
  </si>
  <si>
    <t>Osiguranje</t>
  </si>
  <si>
    <t>Uređenje ulaznog prostora i hortikulturno uređenje u Industrijskoj 25D</t>
  </si>
  <si>
    <t>Radovi sanacije od tuče poslovne zgrade i nadstrešnica u Industrijskoj 25D</t>
  </si>
  <si>
    <t>Izgradnja ulazne nadstrešnice poslovne zgrade u  Industrijskoj 25D</t>
  </si>
  <si>
    <t>Osiguravajuće društvo</t>
  </si>
  <si>
    <t>Požega, prosinac 2021.</t>
  </si>
  <si>
    <t>Domagoj Lovrić, mag.ing.mech.</t>
  </si>
  <si>
    <t>Ad. 7 - planirano je sufinaciranje JLS iz proračuna</t>
  </si>
  <si>
    <t>Radovi na Groblju Krista Kralja (sanacija grobljanskih objekata, uređenje  zelenila)</t>
  </si>
  <si>
    <t>Komunalac Požega d.o.o. - iz grobljanskih naknada, interni radovi 5000, vanjske usluge 5000</t>
  </si>
  <si>
    <t>Komunalac Požega d.o.o. - iz grobljanskih naknada, interni radovi 20000, vanjske usluge 30000</t>
  </si>
  <si>
    <t xml:space="preserve">Komunalac Požega d.o.o. i Grad Požega - iz grobljanskih naknada, interni radovi 20000, vanjske usluge 50000 </t>
  </si>
  <si>
    <t>Komunalac Požega d.o.o. - iz grobljanskih naknada, interni radovi 5000</t>
  </si>
  <si>
    <t>Ad.1</t>
  </si>
  <si>
    <t>Komunalac Požega vlastitim sredstvima</t>
  </si>
  <si>
    <t>Komunalac Požega sredstvima osiguravajućeg društva</t>
  </si>
  <si>
    <t>Ad.1 - Grad Požega iz naknada za dodjelu grobnih mjesta na korištenje (150.000 kn), Komunalac Požega d.o.o. iz grobljanskih naknada (50.000 kn)</t>
  </si>
  <si>
    <t>Ad.2-9 Komunalac Požega d.o.o. iz grobljanskih naknada (200.000 kn)</t>
  </si>
  <si>
    <t>Ad.1-3</t>
  </si>
  <si>
    <t>Ad.1-2</t>
  </si>
  <si>
    <t>Ad. 1-2</t>
  </si>
  <si>
    <t>Ad. 3-4</t>
  </si>
  <si>
    <t>Komunalac Požega d.o.o. - iz grobljanskih naknada, interni radovi 20000, vanjske usluge 20000</t>
  </si>
  <si>
    <t>Komunalac Požega d.o.o. - vlastita sredstva - vanjski radovi</t>
  </si>
  <si>
    <t>Komunalac Požega d.o.o. - vlastita sredstva - interni radovi 10000, vanjske usluge 10000</t>
  </si>
  <si>
    <t>Grad Požega i Komunalac Požega - iz grobljanskih naknada - uređenje parkirališta (projekt, radovi, sadnice) iz naknada za dodjelu grobnog mjesta, Komunalac - iz grobljanskih naknada, interni radovi 20000, vanjske usluge 30000</t>
  </si>
  <si>
    <t>50% EU fondovi, 50% Komunalac Požega (iz cijene usluga) i Grad Požega (proračun)</t>
  </si>
  <si>
    <t>Komunalac Požega iz cijene usluga, interni radovi, rovokopačke usluge</t>
  </si>
  <si>
    <t>Komunalac Požega iz cijene usluga, vanjski radovi</t>
  </si>
  <si>
    <t>Komunalac Požega iz cijene usluga, interni radovi - betoniranje podloga</t>
  </si>
  <si>
    <t>Komunalac Požega - iz cijene usluge, vanjske usluge</t>
  </si>
  <si>
    <t>Ad. 1, 2, 4, 6  - Komunalac Požega iz cijene usluga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</si>
</sst>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0"/>
      <name val="Arial CE"/>
      <charset val="238"/>
    </font>
    <font>
      <sz val="10"/>
      <name val="Arial"/>
      <family val="2"/>
      <charset val="238"/>
    </font>
    <font>
      <u/>
      <sz val="10"/>
      <color indexed="12"/>
      <name val="Arial CE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b/>
      <sz val="8"/>
      <name val="Arial Narrow"/>
      <family val="2"/>
      <charset val="238"/>
    </font>
    <font>
      <sz val="8"/>
      <name val="Arial Narrow"/>
      <family val="2"/>
      <charset val="238"/>
    </font>
    <font>
      <sz val="12"/>
      <name val="Arial Narrow"/>
      <family val="2"/>
      <charset val="238"/>
    </font>
    <font>
      <b/>
      <sz val="12"/>
      <name val="Arial Narrow"/>
      <family val="2"/>
      <charset val="238"/>
    </font>
    <font>
      <b/>
      <sz val="12"/>
      <color indexed="56"/>
      <name val="Arial Narrow"/>
      <family val="2"/>
      <charset val="238"/>
    </font>
    <font>
      <b/>
      <i/>
      <sz val="12"/>
      <name val="Arial Narrow"/>
      <family val="2"/>
      <charset val="238"/>
    </font>
    <font>
      <sz val="11"/>
      <name val="Arial Narrow"/>
      <family val="2"/>
      <charset val="238"/>
    </font>
    <font>
      <b/>
      <sz val="14"/>
      <color indexed="56"/>
      <name val="Arial Narrow"/>
      <family val="2"/>
      <charset val="238"/>
    </font>
    <font>
      <b/>
      <sz val="14"/>
      <name val="Arial Narrow"/>
      <family val="2"/>
      <charset val="238"/>
    </font>
    <font>
      <u/>
      <sz val="10"/>
      <color indexed="12"/>
      <name val="Arial Narrow"/>
      <family val="2"/>
      <charset val="238"/>
    </font>
    <font>
      <b/>
      <sz val="16"/>
      <name val="Arial Narrow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65"/>
        <bgColor indexed="64"/>
      </patternFill>
    </fill>
    <fill>
      <patternFill patternType="gray0625">
        <fgColor indexed="8"/>
      </patternFill>
    </fill>
    <fill>
      <patternFill patternType="solid">
        <fgColor theme="0" tint="-0.249977111117893"/>
        <bgColor indexed="64"/>
      </patternFill>
    </fill>
  </fills>
  <borders count="70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259">
    <xf numFmtId="0" fontId="0" fillId="0" borderId="0" xfId="0"/>
    <xf numFmtId="49" fontId="3" fillId="0" borderId="0" xfId="0" applyNumberFormat="1" applyFont="1" applyAlignment="1">
      <alignment horizontal="center" vertical="top"/>
    </xf>
    <xf numFmtId="3" fontId="4" fillId="0" borderId="0" xfId="0" applyNumberFormat="1" applyFont="1"/>
    <xf numFmtId="0" fontId="4" fillId="0" borderId="0" xfId="0" applyFont="1"/>
    <xf numFmtId="0" fontId="3" fillId="0" borderId="0" xfId="0" applyFont="1" applyAlignment="1">
      <alignment vertical="top"/>
    </xf>
    <xf numFmtId="49" fontId="4" fillId="0" borderId="0" xfId="0" applyNumberFormat="1" applyFont="1"/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3" fontId="4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3" fontId="8" fillId="0" borderId="0" xfId="0" applyNumberFormat="1" applyFont="1" applyAlignment="1">
      <alignment vertical="center"/>
    </xf>
    <xf numFmtId="49" fontId="4" fillId="0" borderId="0" xfId="0" applyNumberFormat="1" applyFont="1" applyAlignment="1">
      <alignment horizontal="center" vertical="center"/>
    </xf>
    <xf numFmtId="3" fontId="3" fillId="0" borderId="0" xfId="0" applyNumberFormat="1" applyFont="1" applyAlignment="1">
      <alignment vertical="center"/>
    </xf>
    <xf numFmtId="0" fontId="3" fillId="0" borderId="0" xfId="0" applyFont="1" applyAlignment="1">
      <alignment horizontal="right" vertical="center"/>
    </xf>
    <xf numFmtId="49" fontId="3" fillId="0" borderId="0" xfId="0" applyNumberFormat="1" applyFont="1" applyAlignment="1">
      <alignment horizontal="center" vertical="center"/>
    </xf>
    <xf numFmtId="49" fontId="9" fillId="0" borderId="0" xfId="0" applyNumberFormat="1" applyFont="1" applyAlignment="1">
      <alignment horizontal="left" vertical="center"/>
    </xf>
    <xf numFmtId="4" fontId="9" fillId="0" borderId="0" xfId="0" applyNumberFormat="1" applyFont="1" applyAlignment="1">
      <alignment horizontal="left" vertical="center"/>
    </xf>
    <xf numFmtId="3" fontId="6" fillId="0" borderId="2" xfId="0" applyNumberFormat="1" applyFont="1" applyBorder="1" applyAlignment="1">
      <alignment vertical="center"/>
    </xf>
    <xf numFmtId="49" fontId="6" fillId="0" borderId="0" xfId="0" applyNumberFormat="1" applyFont="1" applyAlignment="1">
      <alignment horizontal="center" vertical="center"/>
    </xf>
    <xf numFmtId="49" fontId="6" fillId="0" borderId="0" xfId="0" applyNumberFormat="1" applyFont="1" applyAlignment="1">
      <alignment horizontal="left" vertical="center"/>
    </xf>
    <xf numFmtId="49" fontId="6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4" fontId="6" fillId="0" borderId="0" xfId="0" applyNumberFormat="1" applyFont="1" applyAlignment="1">
      <alignment vertical="center"/>
    </xf>
    <xf numFmtId="0" fontId="6" fillId="3" borderId="0" xfId="0" applyFont="1" applyFill="1" applyAlignment="1">
      <alignment vertical="center"/>
    </xf>
    <xf numFmtId="0" fontId="6" fillId="0" borderId="0" xfId="0" applyFont="1" applyAlignment="1">
      <alignment horizontal="center" vertical="center"/>
    </xf>
    <xf numFmtId="1" fontId="6" fillId="0" borderId="0" xfId="0" applyNumberFormat="1" applyFont="1" applyAlignment="1">
      <alignment horizontal="center" vertical="center"/>
    </xf>
    <xf numFmtId="0" fontId="8" fillId="2" borderId="9" xfId="0" applyFont="1" applyFill="1" applyBorder="1" applyAlignment="1">
      <alignment horizontal="justify" vertical="center"/>
    </xf>
    <xf numFmtId="0" fontId="8" fillId="2" borderId="3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justify" vertical="center"/>
    </xf>
    <xf numFmtId="49" fontId="5" fillId="0" borderId="0" xfId="0" applyNumberFormat="1" applyFont="1" applyAlignment="1">
      <alignment horizontal="left" vertical="center"/>
    </xf>
    <xf numFmtId="49" fontId="5" fillId="0" borderId="0" xfId="0" applyNumberFormat="1" applyFont="1" applyAlignment="1">
      <alignment vertical="center"/>
    </xf>
    <xf numFmtId="49" fontId="6" fillId="0" borderId="0" xfId="0" applyNumberFormat="1" applyFont="1" applyAlignment="1">
      <alignment vertical="center"/>
    </xf>
    <xf numFmtId="49" fontId="5" fillId="0" borderId="2" xfId="0" applyNumberFormat="1" applyFont="1" applyBorder="1" applyAlignment="1">
      <alignment horizontal="center" vertical="center"/>
    </xf>
    <xf numFmtId="49" fontId="5" fillId="0" borderId="2" xfId="0" applyNumberFormat="1" applyFont="1" applyBorder="1" applyAlignment="1">
      <alignment vertical="center"/>
    </xf>
    <xf numFmtId="49" fontId="5" fillId="3" borderId="0" xfId="0" applyNumberFormat="1" applyFont="1" applyFill="1" applyAlignment="1">
      <alignment vertical="center"/>
    </xf>
    <xf numFmtId="0" fontId="5" fillId="3" borderId="0" xfId="0" applyFont="1" applyFill="1" applyAlignment="1">
      <alignment vertical="center"/>
    </xf>
    <xf numFmtId="49" fontId="5" fillId="4" borderId="0" xfId="0" applyNumberFormat="1" applyFont="1" applyFill="1" applyAlignment="1">
      <alignment vertical="center"/>
    </xf>
    <xf numFmtId="0" fontId="5" fillId="4" borderId="0" xfId="0" applyFont="1" applyFill="1" applyAlignment="1">
      <alignment vertical="center"/>
    </xf>
    <xf numFmtId="49" fontId="6" fillId="0" borderId="7" xfId="0" applyNumberFormat="1" applyFont="1" applyBorder="1" applyAlignment="1">
      <alignment horizontal="center" vertical="center"/>
    </xf>
    <xf numFmtId="49" fontId="6" fillId="0" borderId="2" xfId="0" applyNumberFormat="1" applyFont="1" applyBorder="1" applyAlignment="1">
      <alignment vertical="center"/>
    </xf>
    <xf numFmtId="49" fontId="6" fillId="0" borderId="10" xfId="0" applyNumberFormat="1" applyFont="1" applyBorder="1" applyAlignment="1">
      <alignment vertical="center"/>
    </xf>
    <xf numFmtId="49" fontId="6" fillId="3" borderId="0" xfId="0" applyNumberFormat="1" applyFont="1" applyFill="1" applyAlignment="1">
      <alignment vertical="center"/>
    </xf>
    <xf numFmtId="3" fontId="8" fillId="2" borderId="11" xfId="0" applyNumberFormat="1" applyFont="1" applyFill="1" applyBorder="1" applyAlignment="1">
      <alignment horizontal="right" vertical="center"/>
    </xf>
    <xf numFmtId="3" fontId="8" fillId="0" borderId="0" xfId="0" applyNumberFormat="1" applyFont="1" applyAlignment="1">
      <alignment horizontal="left" vertical="center"/>
    </xf>
    <xf numFmtId="3" fontId="3" fillId="2" borderId="13" xfId="0" applyNumberFormat="1" applyFont="1" applyFill="1" applyBorder="1" applyAlignment="1">
      <alignment horizontal="center" vertical="center"/>
    </xf>
    <xf numFmtId="3" fontId="3" fillId="0" borderId="14" xfId="0" applyNumberFormat="1" applyFont="1" applyBorder="1" applyAlignment="1">
      <alignment horizontal="right" vertical="center"/>
    </xf>
    <xf numFmtId="3" fontId="3" fillId="2" borderId="15" xfId="0" applyNumberFormat="1" applyFont="1" applyFill="1" applyBorder="1" applyAlignment="1">
      <alignment horizontal="right" vertical="center"/>
    </xf>
    <xf numFmtId="3" fontId="3" fillId="2" borderId="16" xfId="0" applyNumberFormat="1" applyFont="1" applyFill="1" applyBorder="1" applyAlignment="1">
      <alignment vertical="center"/>
    </xf>
    <xf numFmtId="0" fontId="10" fillId="0" borderId="0" xfId="0" applyFont="1" applyAlignment="1">
      <alignment vertical="center"/>
    </xf>
    <xf numFmtId="3" fontId="3" fillId="0" borderId="0" xfId="0" applyNumberFormat="1" applyFont="1" applyAlignment="1">
      <alignment horizontal="right" vertical="center"/>
    </xf>
    <xf numFmtId="3" fontId="9" fillId="0" borderId="0" xfId="0" applyNumberFormat="1" applyFont="1" applyAlignment="1">
      <alignment horizontal="left" vertical="center"/>
    </xf>
    <xf numFmtId="3" fontId="5" fillId="2" borderId="21" xfId="0" applyNumberFormat="1" applyFont="1" applyFill="1" applyBorder="1" applyAlignment="1">
      <alignment horizontal="center" vertical="center"/>
    </xf>
    <xf numFmtId="3" fontId="6" fillId="0" borderId="5" xfId="0" applyNumberFormat="1" applyFont="1" applyBorder="1" applyAlignment="1">
      <alignment vertical="center"/>
    </xf>
    <xf numFmtId="3" fontId="5" fillId="2" borderId="22" xfId="0" applyNumberFormat="1" applyFont="1" applyFill="1" applyBorder="1" applyAlignment="1">
      <alignment horizontal="right" vertical="center"/>
    </xf>
    <xf numFmtId="3" fontId="8" fillId="2" borderId="11" xfId="0" applyNumberFormat="1" applyFont="1" applyFill="1" applyBorder="1" applyAlignment="1">
      <alignment horizontal="center" vertical="center"/>
    </xf>
    <xf numFmtId="3" fontId="8" fillId="2" borderId="25" xfId="0" applyNumberFormat="1" applyFont="1" applyFill="1" applyBorder="1" applyAlignment="1">
      <alignment horizontal="left" vertical="center"/>
    </xf>
    <xf numFmtId="0" fontId="8" fillId="2" borderId="25" xfId="0" applyFont="1" applyFill="1" applyBorder="1" applyAlignment="1">
      <alignment horizontal="left" vertical="center"/>
    </xf>
    <xf numFmtId="0" fontId="8" fillId="2" borderId="26" xfId="0" applyFont="1" applyFill="1" applyBorder="1" applyAlignment="1">
      <alignment horizontal="left" vertical="center"/>
    </xf>
    <xf numFmtId="0" fontId="8" fillId="2" borderId="27" xfId="0" applyFont="1" applyFill="1" applyBorder="1" applyAlignment="1">
      <alignment horizontal="left" vertical="center"/>
    </xf>
    <xf numFmtId="3" fontId="5" fillId="2" borderId="30" xfId="0" applyNumberFormat="1" applyFont="1" applyFill="1" applyBorder="1" applyAlignment="1">
      <alignment horizontal="center" vertical="center"/>
    </xf>
    <xf numFmtId="0" fontId="8" fillId="2" borderId="31" xfId="0" applyFont="1" applyFill="1" applyBorder="1" applyAlignment="1">
      <alignment horizontal="right" vertical="center"/>
    </xf>
    <xf numFmtId="3" fontId="4" fillId="0" borderId="0" xfId="0" applyNumberFormat="1" applyFont="1" applyAlignment="1">
      <alignment horizontal="left" vertical="center"/>
    </xf>
    <xf numFmtId="3" fontId="5" fillId="2" borderId="32" xfId="0" applyNumberFormat="1" applyFont="1" applyFill="1" applyBorder="1" applyAlignment="1">
      <alignment horizontal="right" vertical="center"/>
    </xf>
    <xf numFmtId="3" fontId="5" fillId="2" borderId="33" xfId="0" applyNumberFormat="1" applyFont="1" applyFill="1" applyBorder="1" applyAlignment="1">
      <alignment horizontal="right" vertical="center"/>
    </xf>
    <xf numFmtId="3" fontId="8" fillId="2" borderId="11" xfId="0" applyNumberFormat="1" applyFont="1" applyFill="1" applyBorder="1" applyAlignment="1">
      <alignment horizontal="center" vertical="center" wrapText="1"/>
    </xf>
    <xf numFmtId="0" fontId="5" fillId="0" borderId="28" xfId="0" applyFont="1" applyBorder="1" applyAlignment="1">
      <alignment vertical="center"/>
    </xf>
    <xf numFmtId="0" fontId="6" fillId="0" borderId="28" xfId="0" applyFont="1" applyBorder="1" applyAlignment="1">
      <alignment vertical="center"/>
    </xf>
    <xf numFmtId="1" fontId="6" fillId="0" borderId="28" xfId="0" applyNumberFormat="1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6" fillId="0" borderId="28" xfId="0" applyFont="1" applyBorder="1" applyAlignment="1">
      <alignment horizontal="justify" vertical="center"/>
    </xf>
    <xf numFmtId="0" fontId="5" fillId="0" borderId="28" xfId="0" applyFont="1" applyBorder="1" applyAlignment="1">
      <alignment horizontal="justify" vertical="center"/>
    </xf>
    <xf numFmtId="0" fontId="6" fillId="0" borderId="20" xfId="0" applyFont="1" applyBorder="1" applyAlignment="1">
      <alignment horizontal="center" vertical="center"/>
    </xf>
    <xf numFmtId="0" fontId="6" fillId="0" borderId="34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justify" vertical="center"/>
    </xf>
    <xf numFmtId="49" fontId="7" fillId="0" borderId="1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/>
    </xf>
    <xf numFmtId="4" fontId="7" fillId="0" borderId="2" xfId="0" applyNumberFormat="1" applyFont="1" applyBorder="1" applyAlignment="1">
      <alignment horizontal="left" vertical="center"/>
    </xf>
    <xf numFmtId="3" fontId="4" fillId="0" borderId="0" xfId="0" applyNumberFormat="1" applyFont="1" applyAlignment="1">
      <alignment horizontal="right" vertical="center"/>
    </xf>
    <xf numFmtId="3" fontId="8" fillId="2" borderId="26" xfId="0" applyNumberFormat="1" applyFont="1" applyFill="1" applyBorder="1" applyAlignment="1">
      <alignment horizontal="left" vertical="center"/>
    </xf>
    <xf numFmtId="3" fontId="8" fillId="0" borderId="5" xfId="0" applyNumberFormat="1" applyFont="1" applyBorder="1" applyAlignment="1">
      <alignment horizontal="right" vertical="center"/>
    </xf>
    <xf numFmtId="3" fontId="8" fillId="0" borderId="5" xfId="0" applyNumberFormat="1" applyFont="1" applyBorder="1" applyAlignment="1">
      <alignment vertical="center"/>
    </xf>
    <xf numFmtId="3" fontId="8" fillId="2" borderId="11" xfId="0" applyNumberFormat="1" applyFont="1" applyFill="1" applyBorder="1" applyAlignment="1">
      <alignment vertical="center"/>
    </xf>
    <xf numFmtId="3" fontId="11" fillId="0" borderId="0" xfId="0" applyNumberFormat="1" applyFont="1"/>
    <xf numFmtId="49" fontId="12" fillId="0" borderId="0" xfId="0" applyNumberFormat="1" applyFont="1" applyAlignment="1">
      <alignment horizontal="left" vertical="center"/>
    </xf>
    <xf numFmtId="4" fontId="12" fillId="0" borderId="0" xfId="0" applyNumberFormat="1" applyFont="1" applyAlignment="1">
      <alignment vertical="center"/>
    </xf>
    <xf numFmtId="3" fontId="13" fillId="0" borderId="0" xfId="0" applyNumberFormat="1" applyFont="1" applyAlignment="1">
      <alignment horizontal="right" vertical="center"/>
    </xf>
    <xf numFmtId="3" fontId="13" fillId="0" borderId="0" xfId="0" applyNumberFormat="1" applyFont="1" applyAlignment="1">
      <alignment vertical="center"/>
    </xf>
    <xf numFmtId="0" fontId="13" fillId="0" borderId="0" xfId="0" applyFont="1" applyAlignment="1">
      <alignment vertical="center"/>
    </xf>
    <xf numFmtId="4" fontId="12" fillId="0" borderId="0" xfId="0" applyNumberFormat="1" applyFont="1" applyAlignment="1">
      <alignment horizontal="left" vertical="center"/>
    </xf>
    <xf numFmtId="3" fontId="12" fillId="0" borderId="0" xfId="0" applyNumberFormat="1" applyFont="1" applyAlignment="1">
      <alignment horizontal="left" vertical="center"/>
    </xf>
    <xf numFmtId="3" fontId="12" fillId="0" borderId="0" xfId="0" applyNumberFormat="1" applyFont="1" applyAlignment="1">
      <alignment vertical="center"/>
    </xf>
    <xf numFmtId="3" fontId="11" fillId="0" borderId="5" xfId="0" applyNumberFormat="1" applyFont="1" applyBorder="1" applyAlignment="1">
      <alignment vertical="center"/>
    </xf>
    <xf numFmtId="49" fontId="11" fillId="0" borderId="1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left" vertical="center"/>
    </xf>
    <xf numFmtId="0" fontId="11" fillId="0" borderId="2" xfId="0" applyFont="1" applyBorder="1" applyAlignment="1">
      <alignment horizontal="left" vertical="center" wrapText="1"/>
    </xf>
    <xf numFmtId="49" fontId="11" fillId="0" borderId="44" xfId="0" applyNumberFormat="1" applyFont="1" applyBorder="1" applyAlignment="1">
      <alignment horizontal="center" vertical="center"/>
    </xf>
    <xf numFmtId="49" fontId="11" fillId="0" borderId="4" xfId="0" applyNumberFormat="1" applyFont="1" applyBorder="1" applyAlignment="1">
      <alignment horizontal="center" vertical="center"/>
    </xf>
    <xf numFmtId="3" fontId="11" fillId="0" borderId="17" xfId="0" applyNumberFormat="1" applyFont="1" applyBorder="1" applyAlignment="1">
      <alignment horizontal="left" vertical="center"/>
    </xf>
    <xf numFmtId="3" fontId="11" fillId="0" borderId="24" xfId="0" applyNumberFormat="1" applyFont="1" applyBorder="1" applyAlignment="1">
      <alignment horizontal="right" vertical="center"/>
    </xf>
    <xf numFmtId="3" fontId="11" fillId="0" borderId="2" xfId="0" applyNumberFormat="1" applyFont="1" applyBorder="1" applyAlignment="1">
      <alignment horizontal="left" vertical="center"/>
    </xf>
    <xf numFmtId="3" fontId="11" fillId="0" borderId="5" xfId="0" applyNumberFormat="1" applyFont="1" applyBorder="1" applyAlignment="1">
      <alignment horizontal="right" vertical="center"/>
    </xf>
    <xf numFmtId="0" fontId="11" fillId="0" borderId="2" xfId="0" applyFont="1" applyBorder="1" applyAlignment="1">
      <alignment vertical="center"/>
    </xf>
    <xf numFmtId="49" fontId="11" fillId="0" borderId="29" xfId="0" applyNumberFormat="1" applyFont="1" applyBorder="1" applyAlignment="1">
      <alignment horizontal="center" vertical="center"/>
    </xf>
    <xf numFmtId="0" fontId="11" fillId="0" borderId="10" xfId="0" applyFont="1" applyBorder="1" applyAlignment="1">
      <alignment vertical="center"/>
    </xf>
    <xf numFmtId="3" fontId="11" fillId="0" borderId="6" xfId="0" applyNumberFormat="1" applyFont="1" applyBorder="1" applyAlignment="1">
      <alignment vertical="center"/>
    </xf>
    <xf numFmtId="0" fontId="11" fillId="0" borderId="10" xfId="0" applyFont="1" applyBorder="1" applyAlignment="1">
      <alignment horizontal="left" vertical="center"/>
    </xf>
    <xf numFmtId="3" fontId="11" fillId="0" borderId="6" xfId="0" applyNumberFormat="1" applyFont="1" applyBorder="1" applyAlignment="1">
      <alignment horizontal="right" vertical="center"/>
    </xf>
    <xf numFmtId="49" fontId="11" fillId="0" borderId="8" xfId="0" applyNumberFormat="1" applyFont="1" applyBorder="1" applyAlignment="1">
      <alignment horizontal="center" vertical="center"/>
    </xf>
    <xf numFmtId="3" fontId="11" fillId="0" borderId="20" xfId="0" applyNumberFormat="1" applyFont="1" applyBorder="1" applyAlignment="1">
      <alignment horizontal="left" vertical="center"/>
    </xf>
    <xf numFmtId="3" fontId="11" fillId="0" borderId="7" xfId="0" applyNumberFormat="1" applyFont="1" applyBorder="1" applyAlignment="1">
      <alignment horizontal="left" vertical="center"/>
    </xf>
    <xf numFmtId="3" fontId="11" fillId="0" borderId="23" xfId="0" applyNumberFormat="1" applyFont="1" applyBorder="1" applyAlignment="1">
      <alignment horizontal="right" vertical="center"/>
    </xf>
    <xf numFmtId="0" fontId="11" fillId="0" borderId="17" xfId="0" applyFont="1" applyBorder="1" applyAlignment="1">
      <alignment vertical="center"/>
    </xf>
    <xf numFmtId="3" fontId="11" fillId="0" borderId="24" xfId="0" applyNumberFormat="1" applyFont="1" applyBorder="1" applyAlignment="1">
      <alignment vertical="center"/>
    </xf>
    <xf numFmtId="0" fontId="11" fillId="0" borderId="2" xfId="0" applyFont="1" applyBorder="1" applyAlignment="1">
      <alignment vertical="center" wrapText="1"/>
    </xf>
    <xf numFmtId="49" fontId="8" fillId="5" borderId="4" xfId="0" applyNumberFormat="1" applyFont="1" applyFill="1" applyBorder="1" applyAlignment="1">
      <alignment horizontal="right" vertical="center"/>
    </xf>
    <xf numFmtId="0" fontId="8" fillId="5" borderId="17" xfId="0" applyFont="1" applyFill="1" applyBorder="1" applyAlignment="1">
      <alignment horizontal="center" vertical="center"/>
    </xf>
    <xf numFmtId="3" fontId="8" fillId="5" borderId="24" xfId="0" applyNumberFormat="1" applyFont="1" applyFill="1" applyBorder="1" applyAlignment="1">
      <alignment horizontal="center" vertical="center"/>
    </xf>
    <xf numFmtId="49" fontId="11" fillId="0" borderId="4" xfId="0" applyNumberFormat="1" applyFont="1" applyBorder="1" applyAlignment="1">
      <alignment horizontal="center" vertical="center" wrapText="1"/>
    </xf>
    <xf numFmtId="3" fontId="11" fillId="0" borderId="17" xfId="0" applyNumberFormat="1" applyFont="1" applyBorder="1" applyAlignment="1">
      <alignment horizontal="left" vertical="center" wrapText="1"/>
    </xf>
    <xf numFmtId="3" fontId="11" fillId="0" borderId="24" xfId="0" applyNumberFormat="1" applyFont="1" applyBorder="1" applyAlignment="1">
      <alignment horizontal="right" vertical="center" wrapText="1"/>
    </xf>
    <xf numFmtId="3" fontId="11" fillId="0" borderId="12" xfId="0" applyNumberFormat="1" applyFont="1" applyBorder="1" applyAlignment="1">
      <alignment horizontal="right" vertical="center" wrapText="1"/>
    </xf>
    <xf numFmtId="49" fontId="11" fillId="0" borderId="18" xfId="0" applyNumberFormat="1" applyFont="1" applyBorder="1" applyAlignment="1">
      <alignment horizontal="center" vertical="center" wrapText="1"/>
    </xf>
    <xf numFmtId="3" fontId="11" fillId="0" borderId="19" xfId="0" applyNumberFormat="1" applyFont="1" applyBorder="1" applyAlignment="1">
      <alignment horizontal="left" vertical="center" wrapText="1"/>
    </xf>
    <xf numFmtId="3" fontId="8" fillId="5" borderId="12" xfId="0" applyNumberFormat="1" applyFont="1" applyFill="1" applyBorder="1" applyAlignment="1">
      <alignment horizontal="right" vertical="center"/>
    </xf>
    <xf numFmtId="0" fontId="11" fillId="0" borderId="10" xfId="0" applyFont="1" applyBorder="1" applyAlignment="1">
      <alignment vertical="center" wrapText="1"/>
    </xf>
    <xf numFmtId="3" fontId="3" fillId="0" borderId="0" xfId="0" applyNumberFormat="1" applyFont="1" applyAlignment="1">
      <alignment horizontal="left" vertical="center"/>
    </xf>
    <xf numFmtId="49" fontId="4" fillId="0" borderId="0" xfId="0" applyNumberFormat="1" applyFont="1" applyAlignment="1">
      <alignment horizontal="left" vertical="center"/>
    </xf>
    <xf numFmtId="3" fontId="4" fillId="0" borderId="0" xfId="0" applyNumberFormat="1" applyFont="1" applyAlignment="1">
      <alignment horizontal="justify" vertical="center" wrapText="1"/>
    </xf>
    <xf numFmtId="0" fontId="11" fillId="0" borderId="0" xfId="0" applyFont="1"/>
    <xf numFmtId="0" fontId="8" fillId="0" borderId="0" xfId="0" applyFont="1"/>
    <xf numFmtId="0" fontId="14" fillId="0" borderId="0" xfId="1" applyFont="1" applyAlignment="1" applyProtection="1"/>
    <xf numFmtId="49" fontId="4" fillId="0" borderId="0" xfId="0" applyNumberFormat="1" applyFont="1" applyAlignment="1">
      <alignment vertical="top" wrapText="1"/>
    </xf>
    <xf numFmtId="49" fontId="4" fillId="0" borderId="0" xfId="0" applyNumberFormat="1" applyFont="1" applyAlignment="1">
      <alignment vertical="top"/>
    </xf>
    <xf numFmtId="49" fontId="11" fillId="0" borderId="45" xfId="0" applyNumberFormat="1" applyFont="1" applyBorder="1" applyAlignment="1">
      <alignment horizontal="center" vertical="center"/>
    </xf>
    <xf numFmtId="3" fontId="11" fillId="0" borderId="46" xfId="0" applyNumberFormat="1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3" fontId="4" fillId="0" borderId="2" xfId="0" applyNumberFormat="1" applyFont="1" applyBorder="1" applyAlignment="1">
      <alignment vertical="center"/>
    </xf>
    <xf numFmtId="3" fontId="4" fillId="0" borderId="5" xfId="0" applyNumberFormat="1" applyFont="1" applyBorder="1" applyAlignment="1">
      <alignment vertical="center"/>
    </xf>
    <xf numFmtId="3" fontId="4" fillId="0" borderId="7" xfId="0" applyNumberFormat="1" applyFont="1" applyBorder="1" applyAlignment="1">
      <alignment vertical="center"/>
    </xf>
    <xf numFmtId="3" fontId="4" fillId="0" borderId="23" xfId="0" applyNumberFormat="1" applyFont="1" applyBorder="1" applyAlignment="1">
      <alignment vertical="center"/>
    </xf>
    <xf numFmtId="3" fontId="3" fillId="0" borderId="3" xfId="0" applyNumberFormat="1" applyFont="1" applyBorder="1" applyAlignment="1">
      <alignment horizontal="center" vertical="center"/>
    </xf>
    <xf numFmtId="3" fontId="3" fillId="0" borderId="11" xfId="0" applyNumberFormat="1" applyFont="1" applyBorder="1" applyAlignment="1">
      <alignment vertical="center"/>
    </xf>
    <xf numFmtId="3" fontId="3" fillId="0" borderId="9" xfId="0" applyNumberFormat="1" applyFont="1" applyBorder="1" applyAlignment="1">
      <alignment horizontal="center" vertical="center"/>
    </xf>
    <xf numFmtId="3" fontId="3" fillId="0" borderId="11" xfId="0" applyNumberFormat="1" applyFont="1" applyBorder="1" applyAlignment="1">
      <alignment horizontal="center" vertical="center"/>
    </xf>
    <xf numFmtId="3" fontId="4" fillId="0" borderId="12" xfId="0" applyNumberFormat="1" applyFont="1" applyBorder="1" applyAlignment="1">
      <alignment vertical="center"/>
    </xf>
    <xf numFmtId="3" fontId="3" fillId="0" borderId="31" xfId="0" applyNumberFormat="1" applyFont="1" applyBorder="1" applyAlignment="1">
      <alignment horizontal="right" vertical="center"/>
    </xf>
    <xf numFmtId="3" fontId="4" fillId="0" borderId="47" xfId="0" applyNumberFormat="1" applyFont="1" applyBorder="1" applyAlignment="1">
      <alignment horizontal="right" vertical="center"/>
    </xf>
    <xf numFmtId="3" fontId="4" fillId="0" borderId="48" xfId="0" applyNumberFormat="1" applyFont="1" applyBorder="1" applyAlignment="1">
      <alignment horizontal="right" vertical="center"/>
    </xf>
    <xf numFmtId="3" fontId="3" fillId="0" borderId="31" xfId="0" applyNumberFormat="1" applyFont="1" applyBorder="1" applyAlignment="1">
      <alignment horizontal="center" vertical="center"/>
    </xf>
    <xf numFmtId="3" fontId="11" fillId="0" borderId="0" xfId="0" applyNumberFormat="1" applyFont="1" applyAlignment="1">
      <alignment horizontal="right" vertical="center"/>
    </xf>
    <xf numFmtId="0" fontId="8" fillId="0" borderId="0" xfId="0" applyFont="1" applyAlignment="1">
      <alignment horizontal="left" vertical="center"/>
    </xf>
    <xf numFmtId="3" fontId="8" fillId="0" borderId="0" xfId="0" applyNumberFormat="1" applyFont="1" applyAlignment="1">
      <alignment horizontal="right" vertical="center"/>
    </xf>
    <xf numFmtId="3" fontId="6" fillId="0" borderId="1" xfId="0" applyNumberFormat="1" applyFont="1" applyBorder="1" applyAlignment="1">
      <alignment vertical="center"/>
    </xf>
    <xf numFmtId="3" fontId="11" fillId="0" borderId="47" xfId="0" applyNumberFormat="1" applyFont="1" applyBorder="1" applyAlignment="1">
      <alignment vertical="center"/>
    </xf>
    <xf numFmtId="3" fontId="11" fillId="0" borderId="48" xfId="0" applyNumberFormat="1" applyFont="1" applyBorder="1" applyAlignment="1">
      <alignment vertical="center"/>
    </xf>
    <xf numFmtId="3" fontId="4" fillId="0" borderId="48" xfId="0" applyNumberFormat="1" applyFont="1" applyBorder="1" applyAlignment="1">
      <alignment vertical="center"/>
    </xf>
    <xf numFmtId="3" fontId="11" fillId="0" borderId="8" xfId="0" applyNumberFormat="1" applyFont="1" applyBorder="1" applyAlignment="1">
      <alignment horizontal="center" vertical="center"/>
    </xf>
    <xf numFmtId="3" fontId="11" fillId="0" borderId="1" xfId="0" applyNumberFormat="1" applyFont="1" applyBorder="1" applyAlignment="1">
      <alignment horizontal="center" vertical="center"/>
    </xf>
    <xf numFmtId="3" fontId="11" fillId="0" borderId="0" xfId="0" applyNumberFormat="1" applyFont="1" applyAlignment="1">
      <alignment horizontal="right" vertical="center" wrapText="1"/>
    </xf>
    <xf numFmtId="3" fontId="4" fillId="0" borderId="19" xfId="0" applyNumberFormat="1" applyFont="1" applyBorder="1" applyAlignment="1">
      <alignment vertical="center"/>
    </xf>
    <xf numFmtId="3" fontId="3" fillId="0" borderId="3" xfId="0" applyNumberFormat="1" applyFont="1" applyBorder="1" applyAlignment="1">
      <alignment vertical="center"/>
    </xf>
    <xf numFmtId="3" fontId="8" fillId="0" borderId="9" xfId="0" applyNumberFormat="1" applyFont="1" applyBorder="1" applyAlignment="1">
      <alignment horizontal="right" vertical="center"/>
    </xf>
    <xf numFmtId="3" fontId="8" fillId="0" borderId="25" xfId="0" applyNumberFormat="1" applyFont="1" applyBorder="1" applyAlignment="1">
      <alignment horizontal="right" vertical="center"/>
    </xf>
    <xf numFmtId="3" fontId="3" fillId="0" borderId="9" xfId="0" applyNumberFormat="1" applyFont="1" applyBorder="1" applyAlignment="1">
      <alignment horizontal="center" vertical="center" wrapText="1"/>
    </xf>
    <xf numFmtId="3" fontId="3" fillId="0" borderId="11" xfId="0" applyNumberFormat="1" applyFont="1" applyBorder="1" applyAlignment="1">
      <alignment horizontal="right" vertical="center"/>
    </xf>
    <xf numFmtId="3" fontId="11" fillId="0" borderId="50" xfId="0" applyNumberFormat="1" applyFont="1" applyBorder="1" applyAlignment="1">
      <alignment horizontal="right" vertical="center"/>
    </xf>
    <xf numFmtId="3" fontId="4" fillId="0" borderId="51" xfId="0" applyNumberFormat="1" applyFont="1" applyBorder="1" applyAlignment="1">
      <alignment vertical="center"/>
    </xf>
    <xf numFmtId="3" fontId="8" fillId="0" borderId="11" xfId="0" applyNumberFormat="1" applyFont="1" applyBorder="1" applyAlignment="1">
      <alignment vertical="center"/>
    </xf>
    <xf numFmtId="0" fontId="11" fillId="0" borderId="17" xfId="0" applyFont="1" applyBorder="1" applyAlignment="1">
      <alignment horizontal="left" vertical="center"/>
    </xf>
    <xf numFmtId="3" fontId="3" fillId="0" borderId="25" xfId="0" applyNumberFormat="1" applyFont="1" applyBorder="1" applyAlignment="1">
      <alignment horizontal="center" vertical="center"/>
    </xf>
    <xf numFmtId="3" fontId="11" fillId="0" borderId="4" xfId="0" applyNumberFormat="1" applyFont="1" applyBorder="1" applyAlignment="1">
      <alignment horizontal="right" vertical="center"/>
    </xf>
    <xf numFmtId="3" fontId="4" fillId="0" borderId="24" xfId="0" applyNumberFormat="1" applyFont="1" applyBorder="1" applyAlignment="1">
      <alignment horizontal="right" vertical="center"/>
    </xf>
    <xf numFmtId="3" fontId="11" fillId="0" borderId="1" xfId="0" applyNumberFormat="1" applyFont="1" applyBorder="1" applyAlignment="1">
      <alignment horizontal="right" vertical="center"/>
    </xf>
    <xf numFmtId="3" fontId="4" fillId="0" borderId="5" xfId="0" applyNumberFormat="1" applyFont="1" applyBorder="1" applyAlignment="1">
      <alignment horizontal="right" vertical="center"/>
    </xf>
    <xf numFmtId="3" fontId="3" fillId="0" borderId="0" xfId="0" applyNumberFormat="1" applyFont="1" applyAlignment="1">
      <alignment horizontal="center" vertical="center"/>
    </xf>
    <xf numFmtId="3" fontId="4" fillId="0" borderId="24" xfId="0" applyNumberFormat="1" applyFont="1" applyBorder="1" applyAlignment="1">
      <alignment vertical="center"/>
    </xf>
    <xf numFmtId="3" fontId="11" fillId="0" borderId="4" xfId="0" applyNumberFormat="1" applyFont="1" applyBorder="1" applyAlignment="1">
      <alignment horizontal="center" vertical="center"/>
    </xf>
    <xf numFmtId="3" fontId="11" fillId="0" borderId="18" xfId="0" applyNumberFormat="1" applyFont="1" applyBorder="1" applyAlignment="1">
      <alignment horizontal="center" vertical="center"/>
    </xf>
    <xf numFmtId="3" fontId="3" fillId="0" borderId="0" xfId="0" applyNumberFormat="1" applyFont="1" applyAlignment="1">
      <alignment vertical="center" wrapText="1"/>
    </xf>
    <xf numFmtId="3" fontId="6" fillId="0" borderId="52" xfId="0" applyNumberFormat="1" applyFont="1" applyBorder="1" applyAlignment="1">
      <alignment vertical="center"/>
    </xf>
    <xf numFmtId="0" fontId="6" fillId="0" borderId="53" xfId="0" applyFont="1" applyBorder="1" applyAlignment="1">
      <alignment vertical="center"/>
    </xf>
    <xf numFmtId="3" fontId="6" fillId="0" borderId="53" xfId="0" applyNumberFormat="1" applyFont="1" applyBorder="1" applyAlignment="1">
      <alignment vertical="center"/>
    </xf>
    <xf numFmtId="3" fontId="6" fillId="0" borderId="54" xfId="0" applyNumberFormat="1" applyFont="1" applyBorder="1" applyAlignment="1">
      <alignment vertical="center"/>
    </xf>
    <xf numFmtId="3" fontId="3" fillId="0" borderId="55" xfId="0" applyNumberFormat="1" applyFont="1" applyBorder="1" applyAlignment="1">
      <alignment horizontal="right" vertical="center"/>
    </xf>
    <xf numFmtId="3" fontId="11" fillId="0" borderId="56" xfId="0" applyNumberFormat="1" applyFont="1" applyBorder="1" applyAlignment="1">
      <alignment horizontal="center" vertical="center"/>
    </xf>
    <xf numFmtId="3" fontId="11" fillId="0" borderId="44" xfId="0" applyNumberFormat="1" applyFont="1" applyBorder="1" applyAlignment="1">
      <alignment horizontal="center" vertical="center"/>
    </xf>
    <xf numFmtId="3" fontId="11" fillId="0" borderId="57" xfId="0" applyNumberFormat="1" applyFont="1" applyBorder="1" applyAlignment="1">
      <alignment horizontal="center" vertical="center"/>
    </xf>
    <xf numFmtId="3" fontId="11" fillId="0" borderId="45" xfId="0" applyNumberFormat="1" applyFont="1" applyBorder="1" applyAlignment="1">
      <alignment horizontal="center" vertical="center"/>
    </xf>
    <xf numFmtId="0" fontId="11" fillId="0" borderId="17" xfId="0" applyFont="1" applyBorder="1" applyAlignment="1">
      <alignment horizontal="left" vertical="center" wrapText="1"/>
    </xf>
    <xf numFmtId="0" fontId="11" fillId="0" borderId="7" xfId="0" applyFont="1" applyBorder="1" applyAlignment="1">
      <alignment horizontal="left" vertical="center"/>
    </xf>
    <xf numFmtId="3" fontId="11" fillId="0" borderId="8" xfId="0" applyNumberFormat="1" applyFont="1" applyBorder="1" applyAlignment="1">
      <alignment horizontal="right" vertical="center"/>
    </xf>
    <xf numFmtId="3" fontId="4" fillId="0" borderId="23" xfId="0" applyNumberFormat="1" applyFont="1" applyBorder="1" applyAlignment="1">
      <alignment horizontal="right" vertical="center"/>
    </xf>
    <xf numFmtId="49" fontId="11" fillId="0" borderId="58" xfId="0" applyNumberFormat="1" applyFont="1" applyBorder="1" applyAlignment="1">
      <alignment horizontal="center" vertical="center"/>
    </xf>
    <xf numFmtId="49" fontId="4" fillId="0" borderId="59" xfId="0" applyNumberFormat="1" applyFont="1" applyBorder="1" applyAlignment="1">
      <alignment horizontal="center" vertical="center"/>
    </xf>
    <xf numFmtId="3" fontId="6" fillId="0" borderId="50" xfId="0" applyNumberFormat="1" applyFont="1" applyBorder="1" applyAlignment="1">
      <alignment vertical="center"/>
    </xf>
    <xf numFmtId="0" fontId="6" fillId="0" borderId="60" xfId="0" applyFont="1" applyBorder="1" applyAlignment="1">
      <alignment vertical="center"/>
    </xf>
    <xf numFmtId="3" fontId="6" fillId="0" borderId="60" xfId="0" applyNumberFormat="1" applyFont="1" applyBorder="1" applyAlignment="1">
      <alignment vertical="center"/>
    </xf>
    <xf numFmtId="3" fontId="6" fillId="0" borderId="51" xfId="0" applyNumberFormat="1" applyFont="1" applyBorder="1" applyAlignment="1">
      <alignment vertical="center"/>
    </xf>
    <xf numFmtId="3" fontId="3" fillId="0" borderId="61" xfId="0" applyNumberFormat="1" applyFont="1" applyBorder="1" applyAlignment="1">
      <alignment horizontal="right" vertical="center"/>
    </xf>
    <xf numFmtId="49" fontId="11" fillId="0" borderId="18" xfId="0" applyNumberFormat="1" applyFont="1" applyBorder="1" applyAlignment="1">
      <alignment horizontal="center" vertical="center"/>
    </xf>
    <xf numFmtId="0" fontId="11" fillId="0" borderId="19" xfId="0" applyFont="1" applyBorder="1" applyAlignment="1">
      <alignment vertical="center" wrapText="1"/>
    </xf>
    <xf numFmtId="3" fontId="11" fillId="0" borderId="12" xfId="0" applyNumberFormat="1" applyFont="1" applyBorder="1" applyAlignment="1">
      <alignment vertical="center"/>
    </xf>
    <xf numFmtId="3" fontId="11" fillId="0" borderId="0" xfId="0" applyNumberFormat="1" applyFont="1" applyAlignment="1">
      <alignment horizontal="left" vertical="center"/>
    </xf>
    <xf numFmtId="3" fontId="11" fillId="0" borderId="51" xfId="0" applyNumberFormat="1" applyFont="1" applyBorder="1" applyAlignment="1">
      <alignment horizontal="right" vertical="center"/>
    </xf>
    <xf numFmtId="3" fontId="3" fillId="0" borderId="26" xfId="0" applyNumberFormat="1" applyFont="1" applyBorder="1" applyAlignment="1">
      <alignment horizontal="center" vertical="center"/>
    </xf>
    <xf numFmtId="3" fontId="11" fillId="0" borderId="62" xfId="0" applyNumberFormat="1" applyFont="1" applyBorder="1" applyAlignment="1">
      <alignment horizontal="center" vertical="center"/>
    </xf>
    <xf numFmtId="3" fontId="11" fillId="0" borderId="49" xfId="0" applyNumberFormat="1" applyFont="1" applyBorder="1" applyAlignment="1">
      <alignment horizontal="center" vertical="center"/>
    </xf>
    <xf numFmtId="3" fontId="11" fillId="0" borderId="63" xfId="0" applyNumberFormat="1" applyFont="1" applyBorder="1" applyAlignment="1">
      <alignment horizontal="center" vertical="center"/>
    </xf>
    <xf numFmtId="3" fontId="8" fillId="0" borderId="26" xfId="0" applyNumberFormat="1" applyFont="1" applyBorder="1" applyAlignment="1">
      <alignment horizontal="center" vertical="center"/>
    </xf>
    <xf numFmtId="3" fontId="7" fillId="0" borderId="24" xfId="0" applyNumberFormat="1" applyFont="1" applyBorder="1" applyAlignment="1">
      <alignment vertical="center"/>
    </xf>
    <xf numFmtId="3" fontId="7" fillId="0" borderId="5" xfId="0" applyNumberFormat="1" applyFont="1" applyBorder="1" applyAlignment="1">
      <alignment vertical="center"/>
    </xf>
    <xf numFmtId="49" fontId="4" fillId="0" borderId="66" xfId="0" applyNumberFormat="1" applyFont="1" applyBorder="1" applyAlignment="1">
      <alignment horizontal="center" vertical="center"/>
    </xf>
    <xf numFmtId="49" fontId="4" fillId="0" borderId="67" xfId="0" applyNumberFormat="1" applyFont="1" applyBorder="1" applyAlignment="1">
      <alignment horizontal="center" vertical="center"/>
    </xf>
    <xf numFmtId="0" fontId="4" fillId="0" borderId="68" xfId="0" applyFont="1" applyBorder="1" applyAlignment="1">
      <alignment horizontal="justify" vertical="center"/>
    </xf>
    <xf numFmtId="0" fontId="4" fillId="0" borderId="69" xfId="0" applyFont="1" applyBorder="1" applyAlignment="1">
      <alignment horizontal="justify" vertical="center"/>
    </xf>
    <xf numFmtId="0" fontId="4" fillId="0" borderId="0" xfId="0" applyFont="1" applyAlignment="1">
      <alignment vertical="center" wrapText="1"/>
    </xf>
    <xf numFmtId="3" fontId="4" fillId="0" borderId="0" xfId="0" applyNumberFormat="1" applyFont="1" applyAlignment="1">
      <alignment horizontal="left" vertical="center" wrapText="1"/>
    </xf>
    <xf numFmtId="3" fontId="4" fillId="0" borderId="0" xfId="0" applyNumberFormat="1" applyFont="1" applyAlignment="1">
      <alignment vertical="center" wrapText="1"/>
    </xf>
    <xf numFmtId="0" fontId="7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top" wrapText="1"/>
    </xf>
    <xf numFmtId="0" fontId="8" fillId="2" borderId="25" xfId="0" applyFont="1" applyFill="1" applyBorder="1" applyAlignment="1">
      <alignment horizontal="left" vertical="center"/>
    </xf>
    <xf numFmtId="0" fontId="8" fillId="2" borderId="26" xfId="0" applyFont="1" applyFill="1" applyBorder="1" applyAlignment="1">
      <alignment horizontal="left" vertical="center"/>
    </xf>
    <xf numFmtId="0" fontId="8" fillId="2" borderId="27" xfId="0" applyFont="1" applyFill="1" applyBorder="1" applyAlignment="1">
      <alignment horizontal="left" vertical="center"/>
    </xf>
    <xf numFmtId="3" fontId="8" fillId="2" borderId="25" xfId="0" applyNumberFormat="1" applyFont="1" applyFill="1" applyBorder="1" applyAlignment="1">
      <alignment horizontal="left" vertical="center"/>
    </xf>
    <xf numFmtId="3" fontId="8" fillId="2" borderId="26" xfId="0" applyNumberFormat="1" applyFont="1" applyFill="1" applyBorder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3" fontId="4" fillId="0" borderId="0" xfId="0" applyNumberFormat="1" applyFont="1" applyAlignment="1">
      <alignment horizontal="justify" vertical="center" wrapText="1"/>
    </xf>
    <xf numFmtId="3" fontId="4" fillId="0" borderId="0" xfId="0" applyNumberFormat="1" applyFont="1" applyAlignment="1">
      <alignment horizontal="left" vertical="center" wrapText="1"/>
    </xf>
    <xf numFmtId="0" fontId="8" fillId="2" borderId="31" xfId="0" applyFont="1" applyFill="1" applyBorder="1" applyAlignment="1">
      <alignment horizontal="left" vertical="center"/>
    </xf>
    <xf numFmtId="0" fontId="8" fillId="2" borderId="35" xfId="0" applyFont="1" applyFill="1" applyBorder="1" applyAlignment="1">
      <alignment horizontal="left" vertical="center"/>
    </xf>
    <xf numFmtId="4" fontId="12" fillId="0" borderId="0" xfId="0" applyNumberFormat="1" applyFont="1" applyAlignment="1">
      <alignment horizontal="left" vertical="center"/>
    </xf>
    <xf numFmtId="0" fontId="8" fillId="5" borderId="25" xfId="0" applyFont="1" applyFill="1" applyBorder="1" applyAlignment="1">
      <alignment horizontal="left" vertical="center"/>
    </xf>
    <xf numFmtId="0" fontId="8" fillId="5" borderId="26" xfId="0" applyFont="1" applyFill="1" applyBorder="1" applyAlignment="1">
      <alignment horizontal="left" vertical="center"/>
    </xf>
    <xf numFmtId="0" fontId="8" fillId="5" borderId="27" xfId="0" applyFont="1" applyFill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8" fillId="5" borderId="18" xfId="0" applyFont="1" applyFill="1" applyBorder="1" applyAlignment="1">
      <alignment horizontal="right" vertical="center"/>
    </xf>
    <xf numFmtId="0" fontId="8" fillId="5" borderId="19" xfId="0" applyFont="1" applyFill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3" fontId="11" fillId="0" borderId="0" xfId="0" applyNumberFormat="1" applyFont="1" applyAlignment="1">
      <alignment horizontal="center"/>
    </xf>
    <xf numFmtId="49" fontId="13" fillId="0" borderId="0" xfId="0" applyNumberFormat="1" applyFont="1" applyAlignment="1">
      <alignment horizontal="center" vertical="top"/>
    </xf>
    <xf numFmtId="3" fontId="3" fillId="2" borderId="36" xfId="0" applyNumberFormat="1" applyFont="1" applyFill="1" applyBorder="1" applyAlignment="1">
      <alignment horizontal="center" vertical="center"/>
    </xf>
    <xf numFmtId="3" fontId="3" fillId="2" borderId="16" xfId="0" applyNumberFormat="1" applyFont="1" applyFill="1" applyBorder="1" applyAlignment="1">
      <alignment horizontal="center" vertical="center"/>
    </xf>
    <xf numFmtId="3" fontId="3" fillId="2" borderId="37" xfId="0" applyNumberFormat="1" applyFont="1" applyFill="1" applyBorder="1" applyAlignment="1">
      <alignment horizontal="center" vertical="center"/>
    </xf>
    <xf numFmtId="0" fontId="3" fillId="2" borderId="38" xfId="0" applyFont="1" applyFill="1" applyBorder="1" applyAlignment="1">
      <alignment horizontal="center" vertical="center"/>
    </xf>
    <xf numFmtId="0" fontId="3" fillId="2" borderId="39" xfId="0" applyFont="1" applyFill="1" applyBorder="1" applyAlignment="1">
      <alignment horizontal="center" vertical="center"/>
    </xf>
    <xf numFmtId="3" fontId="8" fillId="2" borderId="40" xfId="0" applyNumberFormat="1" applyFont="1" applyFill="1" applyBorder="1" applyAlignment="1">
      <alignment horizontal="center" vertical="center"/>
    </xf>
    <xf numFmtId="3" fontId="8" fillId="2" borderId="41" xfId="0" applyNumberFormat="1" applyFont="1" applyFill="1" applyBorder="1" applyAlignment="1">
      <alignment horizontal="center" vertical="center"/>
    </xf>
    <xf numFmtId="3" fontId="8" fillId="2" borderId="16" xfId="0" applyNumberFormat="1" applyFont="1" applyFill="1" applyBorder="1" applyAlignment="1">
      <alignment horizontal="right" vertical="center"/>
    </xf>
    <xf numFmtId="3" fontId="8" fillId="2" borderId="37" xfId="0" applyNumberFormat="1" applyFont="1" applyFill="1" applyBorder="1" applyAlignment="1">
      <alignment horizontal="right" vertical="center"/>
    </xf>
    <xf numFmtId="49" fontId="3" fillId="2" borderId="64" xfId="0" applyNumberFormat="1" applyFont="1" applyFill="1" applyBorder="1" applyAlignment="1">
      <alignment horizontal="center" vertical="center"/>
    </xf>
    <xf numFmtId="49" fontId="3" fillId="2" borderId="65" xfId="0" applyNumberFormat="1" applyFont="1" applyFill="1" applyBorder="1" applyAlignment="1">
      <alignment horizontal="center" vertical="center"/>
    </xf>
    <xf numFmtId="0" fontId="3" fillId="2" borderId="42" xfId="0" applyFont="1" applyFill="1" applyBorder="1" applyAlignment="1">
      <alignment horizontal="center" vertical="center"/>
    </xf>
    <xf numFmtId="0" fontId="3" fillId="2" borderId="43" xfId="0" applyFont="1" applyFill="1" applyBorder="1" applyAlignment="1">
      <alignment horizontal="center" vertical="center"/>
    </xf>
  </cellXfs>
  <cellStyles count="2">
    <cellStyle name="Hiperveza" xfId="1" builtinId="8"/>
    <cellStyle name="Normalno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133350</xdr:colOff>
      <xdr:row>4</xdr:row>
      <xdr:rowOff>47625</xdr:rowOff>
    </xdr:to>
    <xdr:pic>
      <xdr:nvPicPr>
        <xdr:cNvPr id="231540" name="Picture 1">
          <a:extLst>
            <a:ext uri="{FF2B5EF4-FFF2-40B4-BE49-F238E27FC236}">
              <a16:creationId xmlns:a16="http://schemas.microsoft.com/office/drawing/2014/main" id="{00000000-0008-0000-0000-0000748803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5717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2"/>
  <sheetViews>
    <sheetView topLeftCell="B1" workbookViewId="0">
      <selection activeCell="F58" sqref="F58"/>
    </sheetView>
  </sheetViews>
  <sheetFormatPr defaultRowHeight="12.75" x14ac:dyDescent="0.2"/>
  <cols>
    <col min="1" max="4" width="9.140625" style="3"/>
    <col min="5" max="5" width="3.28515625" style="3" customWidth="1"/>
    <col min="6" max="8" width="9.140625" style="3"/>
    <col min="9" max="9" width="10.42578125" style="3" customWidth="1"/>
    <col min="10" max="16384" width="9.140625" style="3"/>
  </cols>
  <sheetData>
    <row r="1" spans="1:6" ht="15.75" x14ac:dyDescent="0.25">
      <c r="A1" s="134"/>
      <c r="F1" s="135"/>
    </row>
    <row r="2" spans="1:6" ht="15.75" x14ac:dyDescent="0.25">
      <c r="A2" s="134"/>
      <c r="F2" s="135"/>
    </row>
    <row r="26" spans="1:10" ht="47.25" customHeight="1" x14ac:dyDescent="0.2">
      <c r="A26" s="224" t="s">
        <v>86</v>
      </c>
      <c r="B26" s="224"/>
      <c r="C26" s="224"/>
      <c r="D26" s="224"/>
      <c r="E26" s="224"/>
      <c r="F26" s="224"/>
      <c r="G26" s="224"/>
      <c r="H26" s="224"/>
      <c r="I26" s="224"/>
      <c r="J26" s="224"/>
    </row>
    <row r="52" spans="1:9" ht="19.5" customHeight="1" x14ac:dyDescent="0.2">
      <c r="A52" s="223" t="s">
        <v>87</v>
      </c>
      <c r="B52" s="223"/>
      <c r="C52" s="223"/>
      <c r="D52" s="223"/>
      <c r="E52" s="223"/>
      <c r="F52" s="223"/>
      <c r="G52" s="223"/>
      <c r="H52" s="223"/>
      <c r="I52" s="223"/>
    </row>
  </sheetData>
  <sheetProtection algorithmName="SHA-512" hashValue="thWjl76K+rNUmbwfVXrgsHyQu+4YsTdW/YoJjYN5vTy6Z9UWR4An1UxNsmU1dB6AsJXUKcpZ2FqMklHhWmI+Wg==" saltValue="6J3NckVFX1LpD47JCcroiw==" spinCount="100000" sheet="1" objects="1" scenarios="1"/>
  <mergeCells count="2">
    <mergeCell ref="A52:I52"/>
    <mergeCell ref="A26:J26"/>
  </mergeCells>
  <phoneticPr fontId="1" type="noConversion"/>
  <pageMargins left="0.94488188976377963" right="0.55118110236220474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53"/>
  <sheetViews>
    <sheetView zoomScaleNormal="100" workbookViewId="0">
      <selection activeCell="G20" sqref="G20"/>
    </sheetView>
  </sheetViews>
  <sheetFormatPr defaultRowHeight="12.75" x14ac:dyDescent="0.2"/>
  <cols>
    <col min="1" max="1" width="5.7109375" style="12" customWidth="1"/>
    <col min="2" max="2" width="65.7109375" style="6" customWidth="1"/>
    <col min="3" max="3" width="15.7109375" style="8" customWidth="1"/>
    <col min="4" max="4" width="4.42578125" style="8" customWidth="1"/>
    <col min="5" max="5" width="10.7109375" style="8" customWidth="1"/>
    <col min="6" max="6" width="10.7109375" style="82" customWidth="1"/>
    <col min="7" max="8" width="10.7109375" style="8" customWidth="1"/>
    <col min="9" max="9" width="2.7109375" style="8" customWidth="1"/>
    <col min="10" max="16384" width="9.140625" style="6"/>
  </cols>
  <sheetData>
    <row r="1" spans="1:16" ht="18" customHeight="1" x14ac:dyDescent="0.2"/>
    <row r="2" spans="1:16" s="92" customFormat="1" ht="20.25" customHeight="1" x14ac:dyDescent="0.2">
      <c r="A2" s="88" t="s">
        <v>14</v>
      </c>
      <c r="B2" s="89" t="s">
        <v>20</v>
      </c>
      <c r="C2" s="89"/>
      <c r="D2" s="89" t="s">
        <v>63</v>
      </c>
      <c r="F2" s="90"/>
      <c r="G2" s="91"/>
      <c r="H2" s="91"/>
      <c r="I2" s="91"/>
    </row>
    <row r="3" spans="1:16" s="7" customFormat="1" ht="22.5" customHeight="1" x14ac:dyDescent="0.2">
      <c r="A3" s="12"/>
      <c r="B3" s="6"/>
      <c r="C3" s="8"/>
      <c r="D3" s="8"/>
      <c r="E3" s="8"/>
      <c r="F3" s="53"/>
      <c r="G3" s="13"/>
      <c r="H3" s="13"/>
      <c r="I3" s="13"/>
    </row>
    <row r="4" spans="1:16" s="7" customFormat="1" ht="24.95" customHeight="1" x14ac:dyDescent="0.2">
      <c r="A4" s="27" t="s">
        <v>27</v>
      </c>
      <c r="B4" s="28" t="s">
        <v>45</v>
      </c>
      <c r="C4" s="58" t="s">
        <v>39</v>
      </c>
      <c r="D4" s="147" t="s">
        <v>65</v>
      </c>
      <c r="E4" s="153" t="s">
        <v>61</v>
      </c>
      <c r="F4" s="150" t="s">
        <v>58</v>
      </c>
      <c r="G4" s="145" t="s">
        <v>33</v>
      </c>
      <c r="H4" s="146" t="s">
        <v>55</v>
      </c>
      <c r="I4" s="13"/>
    </row>
    <row r="5" spans="1:16" s="7" customFormat="1" ht="24.95" customHeight="1" x14ac:dyDescent="0.2">
      <c r="A5" s="97" t="s">
        <v>14</v>
      </c>
      <c r="B5" s="98" t="s">
        <v>34</v>
      </c>
      <c r="C5" s="96">
        <v>50000</v>
      </c>
      <c r="D5" s="161" t="s">
        <v>14</v>
      </c>
      <c r="E5" s="158"/>
      <c r="F5" s="151"/>
      <c r="G5" s="143"/>
      <c r="H5" s="144">
        <f>C5</f>
        <v>50000</v>
      </c>
      <c r="I5" s="8"/>
      <c r="J5" s="230" t="s">
        <v>127</v>
      </c>
      <c r="K5" s="230"/>
      <c r="L5" s="230"/>
      <c r="M5" s="230"/>
    </row>
    <row r="6" spans="1:16" s="7" customFormat="1" ht="24.95" customHeight="1" x14ac:dyDescent="0.2">
      <c r="A6" s="97" t="s">
        <v>15</v>
      </c>
      <c r="B6" s="98" t="s">
        <v>35</v>
      </c>
      <c r="C6" s="96">
        <v>250000</v>
      </c>
      <c r="D6" s="162" t="s">
        <v>15</v>
      </c>
      <c r="E6" s="159"/>
      <c r="F6" s="152"/>
      <c r="G6" s="141"/>
      <c r="H6" s="142">
        <f>C6</f>
        <v>250000</v>
      </c>
      <c r="I6" s="8"/>
      <c r="J6" s="230" t="s">
        <v>71</v>
      </c>
      <c r="K6" s="230"/>
      <c r="L6" s="230"/>
      <c r="M6" s="230"/>
    </row>
    <row r="7" spans="1:16" s="7" customFormat="1" ht="24.75" customHeight="1" x14ac:dyDescent="0.2">
      <c r="A7" s="97" t="s">
        <v>0</v>
      </c>
      <c r="B7" s="99" t="s">
        <v>84</v>
      </c>
      <c r="C7" s="96">
        <v>6100000</v>
      </c>
      <c r="D7" s="162" t="s">
        <v>2</v>
      </c>
      <c r="E7" s="159"/>
      <c r="F7" s="152">
        <f>C7*0.5</f>
        <v>3050000</v>
      </c>
      <c r="G7" s="141">
        <v>1000000</v>
      </c>
      <c r="H7" s="142">
        <v>2050000</v>
      </c>
      <c r="I7" s="8"/>
      <c r="J7" s="230" t="s">
        <v>126</v>
      </c>
      <c r="K7" s="230"/>
      <c r="L7" s="230"/>
      <c r="M7" s="230"/>
      <c r="P7" s="13"/>
    </row>
    <row r="8" spans="1:16" s="7" customFormat="1" ht="24.95" customHeight="1" x14ac:dyDescent="0.2">
      <c r="A8" s="97" t="s">
        <v>1</v>
      </c>
      <c r="B8" s="99" t="s">
        <v>88</v>
      </c>
      <c r="C8" s="96">
        <v>1500000</v>
      </c>
      <c r="D8" s="162" t="s">
        <v>3</v>
      </c>
      <c r="E8" s="159"/>
      <c r="F8" s="152"/>
      <c r="G8" s="141"/>
      <c r="H8" s="142">
        <f>C8</f>
        <v>1500000</v>
      </c>
      <c r="I8" s="8"/>
      <c r="J8" s="230" t="s">
        <v>128</v>
      </c>
      <c r="K8" s="230"/>
      <c r="L8" s="230"/>
      <c r="M8" s="230"/>
      <c r="P8" s="13"/>
    </row>
    <row r="9" spans="1:16" s="7" customFormat="1" ht="39.950000000000003" customHeight="1" x14ac:dyDescent="0.2">
      <c r="A9" s="97" t="s">
        <v>2</v>
      </c>
      <c r="B9" s="99" t="s">
        <v>54</v>
      </c>
      <c r="C9" s="96">
        <v>30000</v>
      </c>
      <c r="D9" s="162" t="s">
        <v>24</v>
      </c>
      <c r="E9" s="160">
        <f>C9*0.6</f>
        <v>18000</v>
      </c>
      <c r="F9" s="152"/>
      <c r="G9" s="141"/>
      <c r="H9" s="142">
        <f>C9*0.4</f>
        <v>12000</v>
      </c>
      <c r="I9" s="8"/>
      <c r="J9" s="230" t="s">
        <v>79</v>
      </c>
      <c r="K9" s="230"/>
      <c r="L9" s="230"/>
      <c r="M9" s="230"/>
    </row>
    <row r="10" spans="1:16" s="7" customFormat="1" ht="24.95" customHeight="1" x14ac:dyDescent="0.2">
      <c r="A10" s="100" t="s">
        <v>3</v>
      </c>
      <c r="B10" s="98" t="s">
        <v>52</v>
      </c>
      <c r="C10" s="96">
        <v>20000</v>
      </c>
      <c r="D10" s="162" t="s">
        <v>51</v>
      </c>
      <c r="E10" s="159"/>
      <c r="F10" s="152"/>
      <c r="G10" s="141"/>
      <c r="H10" s="142">
        <f>C10</f>
        <v>20000</v>
      </c>
      <c r="I10" s="8"/>
      <c r="J10" s="230" t="s">
        <v>129</v>
      </c>
      <c r="K10" s="230"/>
      <c r="L10" s="230"/>
      <c r="M10" s="230"/>
    </row>
    <row r="11" spans="1:16" s="7" customFormat="1" ht="24.95" customHeight="1" x14ac:dyDescent="0.2">
      <c r="A11" s="97" t="s">
        <v>24</v>
      </c>
      <c r="B11" s="98" t="s">
        <v>70</v>
      </c>
      <c r="C11" s="96">
        <v>120000</v>
      </c>
      <c r="D11" s="162" t="s">
        <v>57</v>
      </c>
      <c r="E11" s="159"/>
      <c r="F11" s="152"/>
      <c r="G11" s="141"/>
      <c r="H11" s="142">
        <f>C11</f>
        <v>120000</v>
      </c>
      <c r="I11" s="8"/>
      <c r="J11" s="230" t="s">
        <v>130</v>
      </c>
      <c r="K11" s="230"/>
      <c r="L11" s="230"/>
      <c r="M11" s="230"/>
    </row>
    <row r="12" spans="1:16" s="7" customFormat="1" ht="24.95" customHeight="1" x14ac:dyDescent="0.2">
      <c r="A12" s="225" t="s">
        <v>40</v>
      </c>
      <c r="B12" s="226"/>
      <c r="C12" s="46">
        <f>SUM(C5:C11)</f>
        <v>8070000</v>
      </c>
      <c r="D12" s="166" t="s">
        <v>64</v>
      </c>
      <c r="E12" s="150">
        <f>SUM(E5:E11)</f>
        <v>18000</v>
      </c>
      <c r="F12" s="150">
        <f>SUM(F5:F11)</f>
        <v>3050000</v>
      </c>
      <c r="G12" s="165">
        <f>SUM(G5:G11)</f>
        <v>1000000</v>
      </c>
      <c r="H12" s="146">
        <f>SUM(H5:H11)</f>
        <v>4002000</v>
      </c>
      <c r="I12" s="13"/>
    </row>
    <row r="13" spans="1:16" s="7" customFormat="1" ht="23.25" customHeight="1" x14ac:dyDescent="0.2">
      <c r="A13" s="14"/>
      <c r="B13" s="14"/>
      <c r="C13" s="53"/>
      <c r="D13" s="53"/>
      <c r="E13" s="53"/>
      <c r="F13" s="53"/>
      <c r="G13" s="13"/>
      <c r="H13" s="13"/>
      <c r="I13" s="13"/>
    </row>
    <row r="14" spans="1:16" s="7" customFormat="1" ht="24.95" customHeight="1" x14ac:dyDescent="0.2">
      <c r="A14" s="225" t="s">
        <v>26</v>
      </c>
      <c r="B14" s="226"/>
      <c r="C14" s="227"/>
      <c r="D14" s="155"/>
      <c r="E14" s="155"/>
      <c r="F14" s="53"/>
      <c r="G14" s="13"/>
      <c r="H14" s="13"/>
      <c r="I14" s="13"/>
    </row>
    <row r="15" spans="1:16" s="7" customFormat="1" ht="24.95" customHeight="1" x14ac:dyDescent="0.2">
      <c r="A15" s="101" t="s">
        <v>14</v>
      </c>
      <c r="B15" s="102" t="s">
        <v>32</v>
      </c>
      <c r="C15" s="103">
        <f>H12</f>
        <v>4002000</v>
      </c>
      <c r="D15" s="154"/>
      <c r="E15" s="154"/>
      <c r="F15" s="53"/>
      <c r="G15" s="13"/>
      <c r="H15" s="13"/>
      <c r="I15" s="13"/>
    </row>
    <row r="16" spans="1:16" s="7" customFormat="1" ht="24.95" customHeight="1" x14ac:dyDescent="0.2">
      <c r="A16" s="97" t="s">
        <v>15</v>
      </c>
      <c r="B16" s="104" t="s">
        <v>17</v>
      </c>
      <c r="C16" s="105">
        <f>G12</f>
        <v>1000000</v>
      </c>
      <c r="D16" s="154"/>
      <c r="E16" s="154"/>
      <c r="F16" s="53"/>
      <c r="G16" s="13"/>
      <c r="H16" s="13"/>
      <c r="I16" s="13"/>
    </row>
    <row r="17" spans="1:9" s="7" customFormat="1" ht="24.95" customHeight="1" x14ac:dyDescent="0.2">
      <c r="A17" s="97" t="s">
        <v>0</v>
      </c>
      <c r="B17" s="104" t="s">
        <v>60</v>
      </c>
      <c r="C17" s="105">
        <f>E12</f>
        <v>18000</v>
      </c>
      <c r="D17" s="154"/>
      <c r="E17" s="154"/>
      <c r="F17" s="53"/>
      <c r="G17" s="13"/>
      <c r="H17" s="13"/>
      <c r="I17" s="13"/>
    </row>
    <row r="18" spans="1:9" s="7" customFormat="1" ht="24.95" customHeight="1" x14ac:dyDescent="0.2">
      <c r="A18" s="97" t="s">
        <v>1</v>
      </c>
      <c r="B18" s="104" t="s">
        <v>59</v>
      </c>
      <c r="C18" s="105">
        <f>F12</f>
        <v>3050000</v>
      </c>
      <c r="D18" s="154"/>
      <c r="E18" s="154"/>
      <c r="F18" s="53"/>
      <c r="G18" s="13"/>
      <c r="H18" s="13"/>
      <c r="I18" s="13"/>
    </row>
    <row r="19" spans="1:9" s="7" customFormat="1" ht="24.95" customHeight="1" x14ac:dyDescent="0.2">
      <c r="A19" s="228" t="s">
        <v>41</v>
      </c>
      <c r="B19" s="229"/>
      <c r="C19" s="46">
        <f>SUM(C15:C18)</f>
        <v>8070000</v>
      </c>
      <c r="D19" s="156"/>
      <c r="E19" s="156"/>
      <c r="F19" s="53"/>
      <c r="G19" s="13"/>
      <c r="H19" s="13"/>
      <c r="I19" s="13"/>
    </row>
    <row r="20" spans="1:9" s="7" customFormat="1" ht="8.25" customHeight="1" x14ac:dyDescent="0.2">
      <c r="A20" s="47"/>
      <c r="B20" s="47"/>
      <c r="C20" s="47"/>
      <c r="D20" s="47"/>
      <c r="E20" s="47"/>
      <c r="F20" s="53"/>
      <c r="G20" s="13"/>
      <c r="H20" s="13"/>
      <c r="I20" s="13"/>
    </row>
    <row r="21" spans="1:9" s="7" customFormat="1" ht="15" customHeight="1" x14ac:dyDescent="0.2">
      <c r="A21" s="65" t="s">
        <v>131</v>
      </c>
      <c r="B21" s="130"/>
      <c r="C21" s="130"/>
      <c r="D21" s="130"/>
      <c r="E21" s="130"/>
      <c r="F21" s="53"/>
      <c r="G21" s="13"/>
      <c r="H21" s="13"/>
      <c r="I21" s="13"/>
    </row>
    <row r="22" spans="1:9" ht="15" customHeight="1" x14ac:dyDescent="0.2">
      <c r="A22" s="131" t="s">
        <v>89</v>
      </c>
    </row>
    <row r="23" spans="1:9" ht="15" customHeight="1" x14ac:dyDescent="0.2">
      <c r="A23" s="137" t="s">
        <v>85</v>
      </c>
      <c r="B23" s="136"/>
      <c r="C23" s="136"/>
      <c r="D23" s="136"/>
      <c r="E23" s="136"/>
    </row>
    <row r="24" spans="1:9" s="7" customFormat="1" ht="15" customHeight="1" x14ac:dyDescent="0.2">
      <c r="A24" s="131" t="s">
        <v>107</v>
      </c>
      <c r="C24" s="13"/>
      <c r="D24" s="13"/>
      <c r="E24" s="13"/>
      <c r="F24" s="53"/>
      <c r="G24" s="13"/>
      <c r="H24" s="13"/>
      <c r="I24" s="13"/>
    </row>
    <row r="25" spans="1:9" s="7" customFormat="1" ht="15" customHeight="1" x14ac:dyDescent="0.2">
      <c r="A25" s="15"/>
      <c r="C25" s="13"/>
      <c r="D25" s="13"/>
      <c r="E25" s="13"/>
      <c r="F25" s="53"/>
      <c r="G25" s="13"/>
      <c r="H25" s="13"/>
      <c r="I25" s="13"/>
    </row>
    <row r="26" spans="1:9" s="7" customFormat="1" x14ac:dyDescent="0.2">
      <c r="A26" s="15"/>
      <c r="C26" s="13"/>
      <c r="D26" s="13"/>
      <c r="E26" s="13"/>
      <c r="F26" s="53"/>
      <c r="G26" s="13"/>
      <c r="H26" s="13"/>
      <c r="I26" s="13"/>
    </row>
    <row r="27" spans="1:9" s="7" customFormat="1" x14ac:dyDescent="0.2">
      <c r="A27" s="15"/>
      <c r="C27" s="13"/>
      <c r="D27" s="13"/>
      <c r="E27" s="13"/>
      <c r="F27" s="53"/>
      <c r="G27" s="13"/>
      <c r="H27" s="13"/>
      <c r="I27" s="13"/>
    </row>
    <row r="28" spans="1:9" s="7" customFormat="1" x14ac:dyDescent="0.2">
      <c r="A28" s="15"/>
      <c r="C28" s="13"/>
      <c r="D28" s="13"/>
      <c r="E28" s="13"/>
      <c r="F28" s="53"/>
      <c r="G28" s="13"/>
      <c r="H28" s="13"/>
      <c r="I28" s="13"/>
    </row>
    <row r="29" spans="1:9" s="7" customFormat="1" x14ac:dyDescent="0.2">
      <c r="A29" s="15"/>
      <c r="C29" s="13"/>
      <c r="D29" s="13"/>
      <c r="E29" s="13"/>
      <c r="F29" s="53"/>
      <c r="G29" s="13"/>
      <c r="H29" s="13"/>
      <c r="I29" s="13"/>
    </row>
    <row r="30" spans="1:9" s="7" customFormat="1" x14ac:dyDescent="0.2">
      <c r="A30" s="15"/>
      <c r="C30" s="13"/>
      <c r="D30" s="13"/>
      <c r="E30" s="13"/>
      <c r="F30" s="53"/>
      <c r="G30" s="13"/>
      <c r="H30" s="13"/>
      <c r="I30" s="13"/>
    </row>
    <row r="31" spans="1:9" s="7" customFormat="1" x14ac:dyDescent="0.2">
      <c r="A31" s="15"/>
      <c r="C31" s="13"/>
      <c r="D31" s="13"/>
      <c r="E31" s="13"/>
      <c r="F31" s="53"/>
      <c r="G31" s="13"/>
      <c r="H31" s="13"/>
      <c r="I31" s="13"/>
    </row>
    <row r="32" spans="1:9" ht="9.9499999999999993" customHeight="1" x14ac:dyDescent="0.2"/>
    <row r="33" ht="9.9499999999999993" customHeight="1" x14ac:dyDescent="0.2"/>
    <row r="34" ht="9.9499999999999993" customHeight="1" x14ac:dyDescent="0.2"/>
    <row r="35" ht="9.9499999999999993" customHeight="1" x14ac:dyDescent="0.2"/>
    <row r="36" ht="9.9499999999999993" customHeight="1" x14ac:dyDescent="0.2"/>
    <row r="37" ht="9.9499999999999993" customHeight="1" x14ac:dyDescent="0.2"/>
    <row r="38" ht="9.9499999999999993" customHeight="1" x14ac:dyDescent="0.2"/>
    <row r="39" ht="9.9499999999999993" customHeight="1" x14ac:dyDescent="0.2"/>
    <row r="40" ht="9.9499999999999993" customHeight="1" x14ac:dyDescent="0.2"/>
    <row r="41" ht="9.9499999999999993" customHeight="1" x14ac:dyDescent="0.2"/>
    <row r="42" ht="9.9499999999999993" customHeight="1" x14ac:dyDescent="0.2"/>
    <row r="43" ht="9.9499999999999993" customHeight="1" x14ac:dyDescent="0.2"/>
    <row r="44" ht="9.9499999999999993" customHeight="1" x14ac:dyDescent="0.2"/>
    <row r="45" ht="9.9499999999999993" customHeight="1" x14ac:dyDescent="0.2"/>
    <row r="46" ht="9.9499999999999993" customHeight="1" x14ac:dyDescent="0.2"/>
    <row r="47" ht="9.9499999999999993" customHeight="1" x14ac:dyDescent="0.2"/>
    <row r="48" ht="9.9499999999999993" customHeight="1" x14ac:dyDescent="0.2"/>
    <row r="49" spans="1:9" ht="9.9499999999999993" customHeight="1" x14ac:dyDescent="0.2"/>
    <row r="50" spans="1:9" ht="9.9499999999999993" customHeight="1" x14ac:dyDescent="0.2"/>
    <row r="51" spans="1:9" ht="9.9499999999999993" customHeight="1" x14ac:dyDescent="0.2"/>
    <row r="52" spans="1:9" ht="9.9499999999999993" customHeight="1" x14ac:dyDescent="0.2"/>
    <row r="53" spans="1:9" s="7" customFormat="1" ht="9.9499999999999993" customHeight="1" x14ac:dyDescent="0.2">
      <c r="A53" s="15"/>
      <c r="C53" s="13"/>
      <c r="D53" s="13"/>
      <c r="E53" s="13"/>
      <c r="F53" s="53"/>
      <c r="G53" s="13"/>
      <c r="H53" s="13"/>
      <c r="I53" s="13"/>
    </row>
  </sheetData>
  <sheetProtection algorithmName="SHA-512" hashValue="XknuAGqQHqu13SDC+lkDfhz7uTdiIZO0ksC+AXi4ul3ppqZ/z5+ScYuw48DxMgJSHB7ej7Vatn4LkWblHph0Fw==" saltValue="zKQJoRgach8yHhiRbMsY0A==" spinCount="100000" sheet="1" objects="1" scenarios="1"/>
  <mergeCells count="10">
    <mergeCell ref="A12:B12"/>
    <mergeCell ref="A14:C14"/>
    <mergeCell ref="A19:B19"/>
    <mergeCell ref="J5:M5"/>
    <mergeCell ref="J6:M6"/>
    <mergeCell ref="J7:M7"/>
    <mergeCell ref="J8:M8"/>
    <mergeCell ref="J9:M9"/>
    <mergeCell ref="J10:M10"/>
    <mergeCell ref="J11:M11"/>
  </mergeCells>
  <phoneticPr fontId="1" type="noConversion"/>
  <pageMargins left="0.94488188976377963" right="0.55118110236220474" top="0.98425196850393704" bottom="0.98425196850393704" header="0.51181102362204722" footer="0.51181102362204722"/>
  <pageSetup paperSize="9" scale="99" orientation="portrait" r:id="rId1"/>
  <headerFooter alignWithMargins="0">
    <oddHeader>&amp;CKOMUNALAC POŽEGA d.o.o. - PLAN INVESTICIJA I INVESTICIJSKOG ODRŽAVANJA 2022.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23"/>
  <sheetViews>
    <sheetView zoomScaleNormal="100" workbookViewId="0">
      <selection activeCell="H30" sqref="H30"/>
    </sheetView>
  </sheetViews>
  <sheetFormatPr defaultRowHeight="12.75" x14ac:dyDescent="0.2"/>
  <cols>
    <col min="1" max="1" width="5.7109375" style="12" customWidth="1"/>
    <col min="2" max="2" width="65.7109375" style="6" customWidth="1"/>
    <col min="3" max="3" width="15.7109375" style="8" customWidth="1"/>
    <col min="4" max="4" width="5.7109375" style="8" customWidth="1"/>
    <col min="5" max="6" width="11.7109375" style="8" customWidth="1"/>
    <col min="7" max="7" width="2.7109375" style="8" customWidth="1"/>
    <col min="8" max="14" width="9.140625" style="6"/>
    <col min="15" max="15" width="3.5703125" style="6" customWidth="1"/>
    <col min="16" max="19" width="9.140625" style="6"/>
    <col min="20" max="20" width="2.28515625" style="6" customWidth="1"/>
    <col min="21" max="16384" width="9.140625" style="6"/>
  </cols>
  <sheetData>
    <row r="1" spans="1:17" s="7" customFormat="1" ht="20.100000000000001" customHeight="1" x14ac:dyDescent="0.2">
      <c r="C1" s="13"/>
      <c r="D1" s="13"/>
      <c r="E1" s="13"/>
      <c r="F1" s="13"/>
      <c r="G1" s="13"/>
    </row>
    <row r="2" spans="1:17" s="92" customFormat="1" ht="20.25" customHeight="1" x14ac:dyDescent="0.2">
      <c r="A2" s="88" t="s">
        <v>15</v>
      </c>
      <c r="B2" s="93" t="s">
        <v>7</v>
      </c>
      <c r="C2" s="94"/>
      <c r="D2" s="93" t="s">
        <v>62</v>
      </c>
      <c r="F2" s="91"/>
      <c r="G2" s="91"/>
    </row>
    <row r="3" spans="1:17" s="7" customFormat="1" ht="24.95" customHeight="1" x14ac:dyDescent="0.2">
      <c r="A3" s="16"/>
      <c r="B3" s="17"/>
      <c r="C3" s="54"/>
      <c r="D3" s="54"/>
      <c r="E3" s="13"/>
      <c r="F3" s="13"/>
      <c r="G3" s="13"/>
    </row>
    <row r="4" spans="1:17" s="7" customFormat="1" ht="24.95" customHeight="1" x14ac:dyDescent="0.2">
      <c r="A4" s="27" t="s">
        <v>27</v>
      </c>
      <c r="B4" s="28" t="s">
        <v>45</v>
      </c>
      <c r="C4" s="58" t="s">
        <v>39</v>
      </c>
      <c r="D4" s="174" t="s">
        <v>65</v>
      </c>
      <c r="E4" s="145" t="s">
        <v>33</v>
      </c>
      <c r="F4" s="148" t="s">
        <v>47</v>
      </c>
      <c r="G4" s="179"/>
    </row>
    <row r="5" spans="1:17" ht="39" customHeight="1" x14ac:dyDescent="0.2">
      <c r="A5" s="97" t="s">
        <v>14</v>
      </c>
      <c r="B5" s="118" t="s">
        <v>93</v>
      </c>
      <c r="C5" s="96">
        <v>200000</v>
      </c>
      <c r="D5" s="189" t="s">
        <v>14</v>
      </c>
      <c r="E5" s="143">
        <v>150000</v>
      </c>
      <c r="F5" s="144">
        <v>50000</v>
      </c>
      <c r="H5" s="230" t="s">
        <v>125</v>
      </c>
      <c r="I5" s="230"/>
      <c r="J5" s="230"/>
      <c r="K5" s="230"/>
      <c r="L5" s="230"/>
      <c r="M5" s="230"/>
      <c r="N5" s="220"/>
      <c r="O5" s="220"/>
      <c r="P5" s="220"/>
      <c r="Q5" s="220"/>
    </row>
    <row r="6" spans="1:17" ht="35.1" customHeight="1" x14ac:dyDescent="0.2">
      <c r="A6" s="97" t="s">
        <v>15</v>
      </c>
      <c r="B6" s="106" t="s">
        <v>56</v>
      </c>
      <c r="C6" s="96">
        <v>50000</v>
      </c>
      <c r="D6" s="190" t="s">
        <v>15</v>
      </c>
      <c r="E6" s="141"/>
      <c r="F6" s="142">
        <f t="shared" ref="F6:F13" si="0">C6</f>
        <v>50000</v>
      </c>
      <c r="H6" s="230" t="s">
        <v>110</v>
      </c>
      <c r="I6" s="230"/>
      <c r="J6" s="230"/>
      <c r="K6" s="230"/>
      <c r="L6" s="230"/>
      <c r="M6" s="230"/>
    </row>
    <row r="7" spans="1:17" ht="35.1" customHeight="1" x14ac:dyDescent="0.2">
      <c r="A7" s="97" t="s">
        <v>0</v>
      </c>
      <c r="B7" s="106" t="s">
        <v>48</v>
      </c>
      <c r="C7" s="96">
        <v>10000</v>
      </c>
      <c r="D7" s="190" t="s">
        <v>0</v>
      </c>
      <c r="E7" s="141"/>
      <c r="F7" s="142">
        <f t="shared" si="0"/>
        <v>10000</v>
      </c>
      <c r="H7" s="230" t="s">
        <v>109</v>
      </c>
      <c r="I7" s="230"/>
      <c r="J7" s="230"/>
      <c r="K7" s="230"/>
      <c r="L7" s="230"/>
      <c r="M7" s="230"/>
    </row>
    <row r="8" spans="1:17" ht="35.1" customHeight="1" x14ac:dyDescent="0.2">
      <c r="A8" s="97" t="s">
        <v>1</v>
      </c>
      <c r="B8" s="118" t="s">
        <v>108</v>
      </c>
      <c r="C8" s="96">
        <v>70000</v>
      </c>
      <c r="D8" s="190" t="s">
        <v>1</v>
      </c>
      <c r="E8" s="141"/>
      <c r="F8" s="142">
        <f>C8</f>
        <v>70000</v>
      </c>
      <c r="H8" s="230" t="s">
        <v>111</v>
      </c>
      <c r="I8" s="230"/>
      <c r="J8" s="230"/>
      <c r="K8" s="230"/>
      <c r="L8" s="230"/>
      <c r="M8" s="230"/>
    </row>
    <row r="9" spans="1:17" ht="35.1" customHeight="1" x14ac:dyDescent="0.2">
      <c r="A9" s="107" t="s">
        <v>2</v>
      </c>
      <c r="B9" s="129" t="s">
        <v>53</v>
      </c>
      <c r="C9" s="109">
        <v>10000</v>
      </c>
      <c r="D9" s="191" t="s">
        <v>2</v>
      </c>
      <c r="E9" s="141"/>
      <c r="F9" s="142">
        <f t="shared" si="0"/>
        <v>10000</v>
      </c>
      <c r="H9" s="230" t="s">
        <v>109</v>
      </c>
      <c r="I9" s="230"/>
      <c r="J9" s="230"/>
      <c r="K9" s="230"/>
      <c r="L9" s="230"/>
      <c r="M9" s="230"/>
    </row>
    <row r="10" spans="1:17" ht="35.1" customHeight="1" x14ac:dyDescent="0.2">
      <c r="A10" s="107" t="s">
        <v>3</v>
      </c>
      <c r="B10" s="108" t="s">
        <v>92</v>
      </c>
      <c r="C10" s="109">
        <v>10000</v>
      </c>
      <c r="D10" s="191" t="s">
        <v>3</v>
      </c>
      <c r="E10" s="141"/>
      <c r="F10" s="142">
        <f t="shared" si="0"/>
        <v>10000</v>
      </c>
      <c r="H10" s="230" t="s">
        <v>109</v>
      </c>
      <c r="I10" s="230"/>
      <c r="J10" s="230"/>
      <c r="K10" s="230"/>
      <c r="L10" s="230"/>
      <c r="M10" s="230"/>
    </row>
    <row r="11" spans="1:17" ht="35.1" customHeight="1" x14ac:dyDescent="0.2">
      <c r="A11" s="100" t="s">
        <v>24</v>
      </c>
      <c r="B11" s="106" t="s">
        <v>80</v>
      </c>
      <c r="C11" s="96">
        <v>40000</v>
      </c>
      <c r="D11" s="190" t="s">
        <v>24</v>
      </c>
      <c r="E11" s="141"/>
      <c r="F11" s="142">
        <f t="shared" si="0"/>
        <v>40000</v>
      </c>
      <c r="H11" s="230" t="s">
        <v>122</v>
      </c>
      <c r="I11" s="230"/>
      <c r="J11" s="230"/>
      <c r="K11" s="230"/>
      <c r="L11" s="230"/>
      <c r="M11" s="230"/>
    </row>
    <row r="12" spans="1:17" ht="35.1" customHeight="1" x14ac:dyDescent="0.2">
      <c r="A12" s="100" t="s">
        <v>51</v>
      </c>
      <c r="B12" s="106" t="s">
        <v>81</v>
      </c>
      <c r="C12" s="96">
        <v>5000</v>
      </c>
      <c r="D12" s="190" t="s">
        <v>51</v>
      </c>
      <c r="E12" s="141"/>
      <c r="F12" s="142">
        <f t="shared" si="0"/>
        <v>5000</v>
      </c>
      <c r="H12" s="230" t="s">
        <v>112</v>
      </c>
      <c r="I12" s="230"/>
      <c r="J12" s="230"/>
      <c r="K12" s="230"/>
      <c r="L12" s="230"/>
      <c r="M12" s="230"/>
    </row>
    <row r="13" spans="1:17" ht="35.1" customHeight="1" x14ac:dyDescent="0.2">
      <c r="A13" s="138" t="s">
        <v>36</v>
      </c>
      <c r="B13" s="140" t="s">
        <v>82</v>
      </c>
      <c r="C13" s="139">
        <v>5000</v>
      </c>
      <c r="D13" s="192" t="s">
        <v>36</v>
      </c>
      <c r="E13" s="164"/>
      <c r="F13" s="149">
        <f t="shared" si="0"/>
        <v>5000</v>
      </c>
      <c r="H13" s="230" t="s">
        <v>112</v>
      </c>
      <c r="I13" s="230"/>
      <c r="J13" s="230"/>
      <c r="K13" s="230"/>
      <c r="L13" s="230"/>
      <c r="M13" s="230"/>
    </row>
    <row r="14" spans="1:17" s="7" customFormat="1" ht="24.95" customHeight="1" x14ac:dyDescent="0.2">
      <c r="A14" s="225" t="s">
        <v>41</v>
      </c>
      <c r="B14" s="233"/>
      <c r="C14" s="46">
        <f>SUM(C5:C13)</f>
        <v>400000</v>
      </c>
      <c r="D14" s="167" t="s">
        <v>64</v>
      </c>
      <c r="E14" s="165">
        <f>SUM(E5:E13)</f>
        <v>150000</v>
      </c>
      <c r="F14" s="146">
        <f>SUM(F5:F13)</f>
        <v>250000</v>
      </c>
      <c r="G14" s="13"/>
    </row>
    <row r="15" spans="1:17" s="7" customFormat="1" ht="30" customHeight="1" x14ac:dyDescent="0.2">
      <c r="A15" s="14"/>
      <c r="B15" s="14"/>
      <c r="C15" s="53"/>
      <c r="D15" s="53"/>
      <c r="E15" s="13"/>
      <c r="F15" s="13"/>
      <c r="G15" s="13"/>
    </row>
    <row r="16" spans="1:17" s="7" customFormat="1" ht="24.95" customHeight="1" x14ac:dyDescent="0.2">
      <c r="A16" s="234" t="s">
        <v>26</v>
      </c>
      <c r="B16" s="234"/>
      <c r="C16" s="234"/>
      <c r="D16" s="155"/>
      <c r="E16" s="13"/>
      <c r="F16" s="13"/>
      <c r="G16" s="13"/>
    </row>
    <row r="17" spans="1:8" s="7" customFormat="1" ht="35.1" customHeight="1" x14ac:dyDescent="0.2">
      <c r="A17" s="122" t="s">
        <v>14</v>
      </c>
      <c r="B17" s="123" t="s">
        <v>50</v>
      </c>
      <c r="C17" s="124">
        <f>F14</f>
        <v>250000</v>
      </c>
      <c r="D17" s="163"/>
      <c r="E17" s="13"/>
      <c r="F17" s="13"/>
      <c r="G17" s="13"/>
    </row>
    <row r="18" spans="1:8" s="7" customFormat="1" ht="35.1" customHeight="1" x14ac:dyDescent="0.2">
      <c r="A18" s="126" t="s">
        <v>15</v>
      </c>
      <c r="B18" s="127" t="s">
        <v>49</v>
      </c>
      <c r="C18" s="125">
        <f>E14</f>
        <v>150000</v>
      </c>
      <c r="D18" s="163"/>
      <c r="E18" s="13"/>
      <c r="F18" s="13"/>
      <c r="G18" s="13"/>
    </row>
    <row r="19" spans="1:8" s="7" customFormat="1" ht="24.95" customHeight="1" x14ac:dyDescent="0.2">
      <c r="A19" s="228" t="s">
        <v>41</v>
      </c>
      <c r="B19" s="229"/>
      <c r="C19" s="86">
        <f>SUM(C17:C18)</f>
        <v>400000</v>
      </c>
      <c r="D19" s="11"/>
      <c r="E19" s="13"/>
      <c r="F19" s="13"/>
      <c r="G19" s="13"/>
    </row>
    <row r="20" spans="1:8" s="7" customFormat="1" ht="15" customHeight="1" x14ac:dyDescent="0.2">
      <c r="A20" s="14"/>
      <c r="B20" s="14"/>
      <c r="C20" s="53"/>
      <c r="D20" s="53"/>
      <c r="E20" s="13"/>
      <c r="F20" s="13"/>
      <c r="G20" s="13"/>
    </row>
    <row r="21" spans="1:8" ht="26.25" customHeight="1" x14ac:dyDescent="0.2">
      <c r="A21" s="232" t="s">
        <v>116</v>
      </c>
      <c r="B21" s="232"/>
      <c r="C21" s="232"/>
      <c r="D21" s="65"/>
      <c r="E21" s="82"/>
      <c r="H21" s="8"/>
    </row>
    <row r="22" spans="1:8" s="7" customFormat="1" ht="26.25" customHeight="1" x14ac:dyDescent="0.2">
      <c r="A22" s="231" t="s">
        <v>117</v>
      </c>
      <c r="B22" s="231"/>
      <c r="C22" s="231"/>
      <c r="D22" s="132"/>
      <c r="E22" s="53"/>
      <c r="F22" s="13"/>
      <c r="G22" s="13"/>
      <c r="H22" s="13"/>
    </row>
    <row r="23" spans="1:8" s="7" customFormat="1" ht="8.1" customHeight="1" x14ac:dyDescent="0.2">
      <c r="A23" s="132"/>
      <c r="B23" s="132"/>
      <c r="C23" s="132"/>
      <c r="D23" s="132"/>
      <c r="E23" s="53"/>
      <c r="F23" s="13"/>
      <c r="G23" s="13"/>
      <c r="H23" s="13"/>
    </row>
  </sheetData>
  <sheetProtection algorithmName="SHA-512" hashValue="vKuK4zxbNR7YOEl56Qc5DDziXmpi5LtyG4Z2sKg6T3q9OqWInz0EuGrZY8WYgJR8vbbiskBS7J4lAX7TqblTog==" saltValue="alhAtCzmIAzsTKRi7cAEkw==" spinCount="100000" sheet="1" objects="1" scenarios="1"/>
  <mergeCells count="14">
    <mergeCell ref="A22:C22"/>
    <mergeCell ref="A21:C21"/>
    <mergeCell ref="A14:B14"/>
    <mergeCell ref="A16:C16"/>
    <mergeCell ref="A19:B19"/>
    <mergeCell ref="H10:M10"/>
    <mergeCell ref="H11:M11"/>
    <mergeCell ref="H12:M12"/>
    <mergeCell ref="H13:M13"/>
    <mergeCell ref="H5:M5"/>
    <mergeCell ref="H6:M6"/>
    <mergeCell ref="H7:M7"/>
    <mergeCell ref="H8:M8"/>
    <mergeCell ref="H9:M9"/>
  </mergeCells>
  <phoneticPr fontId="1" type="noConversion"/>
  <pageMargins left="0.94488188976377963" right="0.55118110236220474" top="0.98425196850393704" bottom="0.98425196850393704" header="0.51181102362204722" footer="0.51181102362204722"/>
  <pageSetup paperSize="9" orientation="portrait" r:id="rId1"/>
  <headerFooter alignWithMargins="0">
    <oddHeader>&amp;CKOMUNALAC POŽEGA d.o.o. - PLAN INVESTICIJA I INVESTICIJSKOG ODRŽAVANJA 2022.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14"/>
  <sheetViews>
    <sheetView zoomScaleNormal="100" workbookViewId="0">
      <selection activeCell="G18" sqref="G18"/>
    </sheetView>
  </sheetViews>
  <sheetFormatPr defaultRowHeight="12.75" x14ac:dyDescent="0.2"/>
  <cols>
    <col min="1" max="1" width="6" style="12" customWidth="1"/>
    <col min="2" max="2" width="65.7109375" style="6" customWidth="1"/>
    <col min="3" max="3" width="15.7109375" style="8" customWidth="1"/>
    <col min="4" max="4" width="5.7109375" style="8" customWidth="1"/>
    <col min="5" max="5" width="11.7109375" style="8" customWidth="1"/>
    <col min="6" max="6" width="2.7109375" style="8" customWidth="1"/>
    <col min="7" max="7" width="9.140625" style="8"/>
    <col min="8" max="16384" width="9.140625" style="6"/>
  </cols>
  <sheetData>
    <row r="1" spans="1:7" s="7" customFormat="1" ht="20.100000000000001" customHeight="1" x14ac:dyDescent="0.2">
      <c r="C1" s="13"/>
      <c r="D1" s="13"/>
      <c r="E1" s="13"/>
      <c r="F1" s="13"/>
      <c r="G1" s="13"/>
    </row>
    <row r="2" spans="1:7" s="92" customFormat="1" ht="16.5" customHeight="1" x14ac:dyDescent="0.2">
      <c r="A2" s="88" t="s">
        <v>0</v>
      </c>
      <c r="B2" s="235" t="s">
        <v>9</v>
      </c>
      <c r="C2" s="235"/>
      <c r="D2" s="89" t="s">
        <v>66</v>
      </c>
      <c r="E2" s="91"/>
      <c r="F2" s="91"/>
      <c r="G2" s="91"/>
    </row>
    <row r="3" spans="1:7" s="9" customFormat="1" ht="24.95" customHeight="1" x14ac:dyDescent="0.2">
      <c r="A3" s="16"/>
      <c r="B3" s="17"/>
      <c r="C3" s="17"/>
      <c r="D3" s="17"/>
      <c r="E3" s="11"/>
      <c r="F3" s="11"/>
      <c r="G3" s="11"/>
    </row>
    <row r="4" spans="1:7" s="9" customFormat="1" ht="24.95" customHeight="1" x14ac:dyDescent="0.2">
      <c r="A4" s="27" t="s">
        <v>27</v>
      </c>
      <c r="B4" s="28" t="s">
        <v>46</v>
      </c>
      <c r="C4" s="68" t="s">
        <v>39</v>
      </c>
      <c r="D4" s="168" t="s">
        <v>65</v>
      </c>
      <c r="E4" s="169" t="s">
        <v>47</v>
      </c>
      <c r="F4" s="53"/>
      <c r="G4" s="11"/>
    </row>
    <row r="5" spans="1:7" s="7" customFormat="1" ht="52.5" customHeight="1" x14ac:dyDescent="0.2">
      <c r="A5" s="101" t="s">
        <v>14</v>
      </c>
      <c r="B5" s="193" t="s">
        <v>91</v>
      </c>
      <c r="C5" s="103">
        <v>490000</v>
      </c>
      <c r="D5" s="170" t="s">
        <v>14</v>
      </c>
      <c r="E5" s="171">
        <f>C5</f>
        <v>490000</v>
      </c>
      <c r="F5" s="8"/>
      <c r="G5" s="8" t="s">
        <v>90</v>
      </c>
    </row>
    <row r="6" spans="1:7" s="9" customFormat="1" ht="24.95" customHeight="1" x14ac:dyDescent="0.2">
      <c r="A6" s="60" t="s">
        <v>41</v>
      </c>
      <c r="B6" s="64"/>
      <c r="C6" s="46">
        <f>SUM(C5:C5)</f>
        <v>490000</v>
      </c>
      <c r="D6" s="147" t="s">
        <v>64</v>
      </c>
      <c r="E6" s="172">
        <f>SUM(E5:E5)</f>
        <v>490000</v>
      </c>
      <c r="F6" s="11"/>
      <c r="G6" s="11"/>
    </row>
    <row r="7" spans="1:7" s="7" customFormat="1" ht="30" customHeight="1" x14ac:dyDescent="0.2">
      <c r="A7" s="14"/>
      <c r="B7" s="14"/>
      <c r="C7" s="53"/>
      <c r="D7" s="53"/>
      <c r="E7" s="13"/>
      <c r="F7" s="13"/>
      <c r="G7" s="13"/>
    </row>
    <row r="8" spans="1:7" s="7" customFormat="1" ht="24.95" customHeight="1" x14ac:dyDescent="0.2">
      <c r="A8" s="60" t="s">
        <v>26</v>
      </c>
      <c r="B8" s="61"/>
      <c r="C8" s="62"/>
      <c r="D8" s="155"/>
      <c r="E8" s="13"/>
      <c r="F8" s="13"/>
      <c r="G8" s="13"/>
    </row>
    <row r="9" spans="1:7" s="7" customFormat="1" ht="30" customHeight="1" x14ac:dyDescent="0.2">
      <c r="A9" s="101" t="s">
        <v>14</v>
      </c>
      <c r="B9" s="102" t="s">
        <v>31</v>
      </c>
      <c r="C9" s="103">
        <f>E6</f>
        <v>490000</v>
      </c>
      <c r="D9" s="154"/>
      <c r="E9" s="13"/>
      <c r="F9" s="13"/>
      <c r="G9" s="13"/>
    </row>
    <row r="10" spans="1:7" s="7" customFormat="1" ht="24.95" customHeight="1" x14ac:dyDescent="0.2">
      <c r="A10" s="59" t="s">
        <v>41</v>
      </c>
      <c r="B10" s="83"/>
      <c r="C10" s="46">
        <f>SUM(C9:C9)</f>
        <v>490000</v>
      </c>
      <c r="D10" s="156"/>
      <c r="E10" s="13"/>
      <c r="F10" s="13"/>
      <c r="G10" s="13"/>
    </row>
    <row r="11" spans="1:7" s="7" customFormat="1" ht="21" customHeight="1" x14ac:dyDescent="0.2">
      <c r="A11" s="14"/>
      <c r="B11" s="14"/>
      <c r="C11" s="53"/>
      <c r="D11" s="53"/>
      <c r="E11" s="13"/>
      <c r="F11" s="13"/>
      <c r="G11" s="13"/>
    </row>
    <row r="12" spans="1:7" x14ac:dyDescent="0.2">
      <c r="A12" s="12" t="s">
        <v>113</v>
      </c>
      <c r="B12" s="6" t="s">
        <v>114</v>
      </c>
    </row>
    <row r="14" spans="1:7" x14ac:dyDescent="0.2">
      <c r="C14" s="65"/>
      <c r="D14" s="65"/>
    </row>
  </sheetData>
  <sheetProtection algorithmName="SHA-512" hashValue="a5eeY40uTEdKj4+LsXnjZ3Ggaa4iD8g7jD43tPclmzHU9nQHS3LEB7JnEVOmejLzE5KVYvipQK8WprqF0D7YSw==" saltValue="Te78bu60vGv+6IBCqxaDYQ==" spinCount="100000" sheet="1" objects="1" scenarios="1"/>
  <mergeCells count="1">
    <mergeCell ref="B2:C2"/>
  </mergeCells>
  <phoneticPr fontId="1" type="noConversion"/>
  <pageMargins left="0.94488188976377963" right="0.55118110236220474" top="0.98425196850393704" bottom="0.98425196850393704" header="0.51181102362204722" footer="0.51181102362204722"/>
  <pageSetup paperSize="9" orientation="portrait" r:id="rId1"/>
  <headerFooter alignWithMargins="0">
    <oddHeader>&amp;CKOMUNALAC POŽEGA d.o.o. - PLAN INVESTICIJA I INVESTICIJSKOG ODRŽAVANJA 2022.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14"/>
  <sheetViews>
    <sheetView zoomScaleNormal="100" workbookViewId="0">
      <selection activeCell="G5" sqref="G5:G7"/>
    </sheetView>
  </sheetViews>
  <sheetFormatPr defaultRowHeight="12.75" x14ac:dyDescent="0.2"/>
  <cols>
    <col min="1" max="1" width="6" style="12" customWidth="1"/>
    <col min="2" max="2" width="65.7109375" style="6" customWidth="1"/>
    <col min="3" max="3" width="15.7109375" style="8" customWidth="1"/>
    <col min="4" max="4" width="5.7109375" style="8" customWidth="1"/>
    <col min="5" max="5" width="11.7109375" style="82" customWidth="1"/>
    <col min="6" max="6" width="2.7109375" style="82" customWidth="1"/>
    <col min="7" max="8" width="15.42578125" style="8" customWidth="1"/>
    <col min="9" max="9" width="9.140625" style="8"/>
    <col min="10" max="10" width="10.140625" style="8" bestFit="1" customWidth="1"/>
    <col min="11" max="11" width="9.140625" style="8"/>
    <col min="12" max="16384" width="9.140625" style="6"/>
  </cols>
  <sheetData>
    <row r="1" spans="1:11" s="7" customFormat="1" ht="20.100000000000001" customHeight="1" x14ac:dyDescent="0.2">
      <c r="A1" s="14"/>
      <c r="B1" s="14"/>
      <c r="C1" s="53"/>
      <c r="D1" s="53"/>
      <c r="E1" s="53"/>
      <c r="F1" s="53"/>
      <c r="G1" s="13"/>
      <c r="H1" s="13"/>
      <c r="I1" s="13"/>
      <c r="J1" s="13"/>
      <c r="K1" s="13"/>
    </row>
    <row r="2" spans="1:11" s="92" customFormat="1" ht="21" customHeight="1" x14ac:dyDescent="0.2">
      <c r="A2" s="88" t="s">
        <v>1</v>
      </c>
      <c r="B2" s="235" t="s">
        <v>19</v>
      </c>
      <c r="C2" s="235"/>
      <c r="D2" s="93" t="s">
        <v>67</v>
      </c>
      <c r="E2" s="90"/>
      <c r="F2" s="90"/>
      <c r="G2" s="91"/>
      <c r="H2" s="91"/>
      <c r="I2" s="91"/>
      <c r="J2" s="91"/>
      <c r="K2" s="91"/>
    </row>
    <row r="3" spans="1:11" s="7" customFormat="1" ht="24.95" customHeight="1" x14ac:dyDescent="0.2">
      <c r="A3" s="14"/>
      <c r="B3" s="14"/>
      <c r="C3" s="53"/>
      <c r="D3" s="53"/>
      <c r="E3" s="53"/>
      <c r="F3" s="53"/>
      <c r="G3" s="13"/>
      <c r="H3" s="13"/>
      <c r="I3" s="13"/>
      <c r="J3" s="13"/>
      <c r="K3" s="13"/>
    </row>
    <row r="4" spans="1:11" s="7" customFormat="1" ht="24.95" customHeight="1" x14ac:dyDescent="0.2">
      <c r="A4" s="27" t="s">
        <v>27</v>
      </c>
      <c r="B4" s="28" t="s">
        <v>43</v>
      </c>
      <c r="C4" s="58" t="s">
        <v>39</v>
      </c>
      <c r="D4" s="174" t="s">
        <v>65</v>
      </c>
      <c r="E4" s="169" t="s">
        <v>47</v>
      </c>
      <c r="F4" s="53"/>
      <c r="G4" s="13"/>
      <c r="H4" s="13"/>
      <c r="I4" s="13"/>
      <c r="J4" s="13"/>
      <c r="K4" s="13"/>
    </row>
    <row r="5" spans="1:11" s="7" customFormat="1" ht="30" customHeight="1" x14ac:dyDescent="0.2">
      <c r="A5" s="101" t="s">
        <v>14</v>
      </c>
      <c r="B5" s="173" t="s">
        <v>73</v>
      </c>
      <c r="C5" s="103">
        <v>10000</v>
      </c>
      <c r="D5" s="175" t="s">
        <v>14</v>
      </c>
      <c r="E5" s="176">
        <f>C5</f>
        <v>10000</v>
      </c>
      <c r="F5" s="82"/>
      <c r="G5" s="8" t="s">
        <v>75</v>
      </c>
      <c r="H5" s="13"/>
      <c r="I5" s="13"/>
      <c r="J5" s="13"/>
      <c r="K5" s="13"/>
    </row>
    <row r="6" spans="1:11" s="7" customFormat="1" ht="30" customHeight="1" x14ac:dyDescent="0.2">
      <c r="A6" s="112" t="s">
        <v>15</v>
      </c>
      <c r="B6" s="194" t="s">
        <v>74</v>
      </c>
      <c r="C6" s="115">
        <v>30000</v>
      </c>
      <c r="D6" s="195" t="s">
        <v>15</v>
      </c>
      <c r="E6" s="196">
        <f>C6</f>
        <v>30000</v>
      </c>
      <c r="F6" s="82"/>
      <c r="G6" s="8" t="s">
        <v>76</v>
      </c>
      <c r="H6" s="13"/>
      <c r="I6" s="13"/>
      <c r="J6" s="13"/>
      <c r="K6" s="13"/>
    </row>
    <row r="7" spans="1:11" s="7" customFormat="1" ht="30" customHeight="1" x14ac:dyDescent="0.2">
      <c r="A7" s="97" t="s">
        <v>0</v>
      </c>
      <c r="B7" s="98" t="s">
        <v>25</v>
      </c>
      <c r="C7" s="105">
        <v>10000</v>
      </c>
      <c r="D7" s="177" t="s">
        <v>0</v>
      </c>
      <c r="E7" s="178">
        <f>C7</f>
        <v>10000</v>
      </c>
      <c r="F7" s="82"/>
      <c r="G7" s="8" t="s">
        <v>77</v>
      </c>
      <c r="H7" s="13"/>
      <c r="I7" s="13"/>
      <c r="J7" s="13"/>
      <c r="K7" s="13"/>
    </row>
    <row r="8" spans="1:11" s="7" customFormat="1" ht="24.95" customHeight="1" x14ac:dyDescent="0.2">
      <c r="A8" s="225" t="s">
        <v>40</v>
      </c>
      <c r="B8" s="233"/>
      <c r="C8" s="46">
        <f>SUM(C5:C7)</f>
        <v>50000</v>
      </c>
      <c r="D8" s="147" t="s">
        <v>64</v>
      </c>
      <c r="E8" s="169">
        <f>SUM(E5:E7)</f>
        <v>50000</v>
      </c>
      <c r="F8" s="53"/>
      <c r="G8" s="13"/>
      <c r="H8" s="13"/>
      <c r="I8" s="13"/>
      <c r="J8" s="13"/>
      <c r="K8" s="13"/>
    </row>
    <row r="9" spans="1:11" s="7" customFormat="1" ht="30" customHeight="1" x14ac:dyDescent="0.2">
      <c r="A9" s="14"/>
      <c r="B9" s="14"/>
      <c r="C9" s="53"/>
      <c r="D9" s="53"/>
      <c r="E9" s="53"/>
      <c r="F9" s="53"/>
      <c r="G9" s="13"/>
      <c r="H9" s="13"/>
      <c r="I9" s="13"/>
      <c r="J9" s="13"/>
      <c r="K9" s="13"/>
    </row>
    <row r="10" spans="1:11" s="7" customFormat="1" ht="24.95" customHeight="1" x14ac:dyDescent="0.2">
      <c r="A10" s="236" t="s">
        <v>26</v>
      </c>
      <c r="B10" s="237"/>
      <c r="C10" s="238"/>
      <c r="D10" s="155"/>
      <c r="E10" s="53"/>
      <c r="F10" s="53"/>
      <c r="G10" s="13"/>
      <c r="H10" s="13"/>
      <c r="I10" s="13"/>
      <c r="J10" s="13"/>
      <c r="K10" s="13"/>
    </row>
    <row r="11" spans="1:11" s="7" customFormat="1" ht="30" customHeight="1" x14ac:dyDescent="0.2">
      <c r="A11" s="112" t="s">
        <v>14</v>
      </c>
      <c r="B11" s="113" t="s">
        <v>31</v>
      </c>
      <c r="C11" s="103">
        <f>E8</f>
        <v>50000</v>
      </c>
      <c r="D11" s="154"/>
      <c r="E11" s="53"/>
      <c r="F11" s="53"/>
      <c r="G11" s="13"/>
      <c r="H11" s="13"/>
      <c r="I11" s="13"/>
      <c r="J11" s="13"/>
      <c r="K11" s="13"/>
    </row>
    <row r="12" spans="1:11" s="7" customFormat="1" ht="24.95" customHeight="1" x14ac:dyDescent="0.2">
      <c r="A12" s="228" t="s">
        <v>41</v>
      </c>
      <c r="B12" s="229"/>
      <c r="C12" s="46">
        <f>SUM(C11)</f>
        <v>50000</v>
      </c>
      <c r="D12" s="156"/>
      <c r="E12" s="53"/>
      <c r="F12" s="53"/>
      <c r="G12" s="13"/>
      <c r="H12" s="13"/>
      <c r="I12" s="13"/>
      <c r="J12" s="13"/>
      <c r="K12" s="13"/>
    </row>
    <row r="13" spans="1:11" s="7" customFormat="1" ht="21" customHeight="1" x14ac:dyDescent="0.2">
      <c r="A13" s="14"/>
      <c r="B13" s="14"/>
      <c r="C13" s="53"/>
      <c r="D13" s="53"/>
      <c r="E13" s="53"/>
      <c r="F13" s="53"/>
      <c r="G13" s="13"/>
      <c r="H13" s="13"/>
      <c r="I13" s="13"/>
      <c r="J13" s="13"/>
      <c r="K13" s="13"/>
    </row>
    <row r="14" spans="1:11" x14ac:dyDescent="0.2">
      <c r="A14" s="12" t="s">
        <v>118</v>
      </c>
      <c r="B14" s="6" t="s">
        <v>114</v>
      </c>
    </row>
  </sheetData>
  <sheetProtection algorithmName="SHA-512" hashValue="PA3Mepsbjd6HkhMYsNm/Dvy9sUDFuXCgzWRwHki7QF+lHXvf51erGTsJi3sY+EXmMM0Kev09+8siV1B+pH4Q7A==" saltValue="u32l4BkT8vJZ2+iJctBvHg==" spinCount="100000" sheet="1" objects="1" scenarios="1"/>
  <mergeCells count="4">
    <mergeCell ref="A8:B8"/>
    <mergeCell ref="A10:C10"/>
    <mergeCell ref="A12:B12"/>
    <mergeCell ref="B2:C2"/>
  </mergeCells>
  <phoneticPr fontId="1" type="noConversion"/>
  <pageMargins left="0.94488188976377963" right="0.55118110236220474" top="0.98425196850393704" bottom="0.98425196850393704" header="0.51181102362204722" footer="0.51181102362204722"/>
  <pageSetup paperSize="9" orientation="portrait" r:id="rId1"/>
  <headerFooter alignWithMargins="0">
    <oddHeader>&amp;CKOMUNALAC POŽEGA d.o.o. - PLAN INVESTICIJA I INVESTICIJSKOG ODRŽAVANJA 2022.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42"/>
  <sheetViews>
    <sheetView zoomScaleNormal="100" workbookViewId="0">
      <selection activeCell="K13" sqref="K13"/>
    </sheetView>
  </sheetViews>
  <sheetFormatPr defaultRowHeight="12.75" x14ac:dyDescent="0.2"/>
  <cols>
    <col min="1" max="1" width="5.7109375" style="12" customWidth="1"/>
    <col min="2" max="2" width="65.7109375" style="6" customWidth="1"/>
    <col min="3" max="3" width="15.7109375" style="8" customWidth="1"/>
    <col min="4" max="4" width="5.7109375" style="8" customWidth="1"/>
    <col min="5" max="5" width="11.42578125" style="8" customWidth="1"/>
    <col min="6" max="6" width="2.7109375" style="8" customWidth="1"/>
    <col min="7" max="16384" width="9.140625" style="6"/>
  </cols>
  <sheetData>
    <row r="1" spans="1:13" s="7" customFormat="1" ht="20.100000000000001" customHeight="1" x14ac:dyDescent="0.2">
      <c r="A1" s="14"/>
      <c r="B1" s="14"/>
      <c r="C1" s="53"/>
      <c r="D1" s="53"/>
      <c r="E1" s="13"/>
      <c r="F1" s="13"/>
    </row>
    <row r="2" spans="1:13" s="92" customFormat="1" ht="21" customHeight="1" x14ac:dyDescent="0.2">
      <c r="A2" s="88" t="s">
        <v>2</v>
      </c>
      <c r="B2" s="235" t="s">
        <v>16</v>
      </c>
      <c r="C2" s="235"/>
      <c r="D2" s="93" t="s">
        <v>68</v>
      </c>
      <c r="E2" s="91"/>
      <c r="F2" s="91"/>
    </row>
    <row r="3" spans="1:13" s="7" customFormat="1" ht="24.95" customHeight="1" x14ac:dyDescent="0.2">
      <c r="A3" s="12"/>
      <c r="B3" s="6"/>
      <c r="C3" s="8"/>
      <c r="D3" s="8"/>
      <c r="E3" s="13"/>
      <c r="F3" s="13"/>
    </row>
    <row r="4" spans="1:13" s="9" customFormat="1" ht="24.95" customHeight="1" x14ac:dyDescent="0.2">
      <c r="A4" s="27" t="s">
        <v>27</v>
      </c>
      <c r="B4" s="28" t="s">
        <v>42</v>
      </c>
      <c r="C4" s="58" t="s">
        <v>39</v>
      </c>
      <c r="D4" s="147" t="s">
        <v>65</v>
      </c>
      <c r="E4" s="169" t="s">
        <v>47</v>
      </c>
      <c r="F4" s="53"/>
    </row>
    <row r="5" spans="1:13" s="7" customFormat="1" ht="30" customHeight="1" x14ac:dyDescent="0.2">
      <c r="A5" s="97" t="s">
        <v>14</v>
      </c>
      <c r="B5" s="98" t="s">
        <v>78</v>
      </c>
      <c r="C5" s="105">
        <v>50000</v>
      </c>
      <c r="D5" s="181" t="s">
        <v>14</v>
      </c>
      <c r="E5" s="180">
        <f>C5</f>
        <v>50000</v>
      </c>
      <c r="F5" s="8"/>
      <c r="G5" s="239" t="s">
        <v>83</v>
      </c>
      <c r="H5" s="239"/>
      <c r="I5" s="239"/>
      <c r="J5" s="239"/>
      <c r="K5" s="239"/>
      <c r="L5" s="239"/>
      <c r="M5" s="239"/>
    </row>
    <row r="6" spans="1:13" s="7" customFormat="1" ht="30" customHeight="1" x14ac:dyDescent="0.2">
      <c r="A6" s="107" t="s">
        <v>15</v>
      </c>
      <c r="B6" s="110" t="s">
        <v>38</v>
      </c>
      <c r="C6" s="111">
        <v>20000</v>
      </c>
      <c r="D6" s="182" t="s">
        <v>15</v>
      </c>
      <c r="E6" s="149">
        <v>20000</v>
      </c>
      <c r="F6" s="8"/>
      <c r="G6" s="230" t="s">
        <v>72</v>
      </c>
      <c r="H6" s="230"/>
      <c r="I6" s="230"/>
      <c r="J6" s="230"/>
      <c r="K6" s="230"/>
      <c r="L6" s="230"/>
      <c r="M6" s="230"/>
    </row>
    <row r="7" spans="1:13" s="7" customFormat="1" ht="24.95" customHeight="1" x14ac:dyDescent="0.2">
      <c r="A7" s="225" t="s">
        <v>41</v>
      </c>
      <c r="B7" s="233"/>
      <c r="C7" s="46">
        <f>SUM(C5:C6)</f>
        <v>70000</v>
      </c>
      <c r="D7" s="147" t="s">
        <v>64</v>
      </c>
      <c r="E7" s="146">
        <f>SUM(E5:E6)</f>
        <v>70000</v>
      </c>
      <c r="F7" s="13"/>
    </row>
    <row r="8" spans="1:13" s="7" customFormat="1" ht="30" customHeight="1" x14ac:dyDescent="0.2">
      <c r="A8" s="14"/>
      <c r="B8" s="14"/>
      <c r="C8" s="53"/>
      <c r="D8" s="53"/>
      <c r="E8" s="13"/>
      <c r="F8" s="13"/>
    </row>
    <row r="9" spans="1:13" s="7" customFormat="1" ht="24.95" customHeight="1" x14ac:dyDescent="0.2">
      <c r="A9" s="236" t="s">
        <v>26</v>
      </c>
      <c r="B9" s="237"/>
      <c r="C9" s="238"/>
      <c r="D9" s="155"/>
      <c r="E9" s="13"/>
      <c r="F9" s="13"/>
    </row>
    <row r="10" spans="1:13" s="7" customFormat="1" ht="30" customHeight="1" x14ac:dyDescent="0.2">
      <c r="A10" s="112" t="s">
        <v>14</v>
      </c>
      <c r="B10" s="114" t="s">
        <v>31</v>
      </c>
      <c r="C10" s="115">
        <f>E7</f>
        <v>70000</v>
      </c>
      <c r="D10" s="154"/>
      <c r="E10" s="13"/>
      <c r="F10" s="13"/>
    </row>
    <row r="11" spans="1:13" s="7" customFormat="1" ht="24.95" customHeight="1" x14ac:dyDescent="0.2">
      <c r="A11" s="228" t="s">
        <v>41</v>
      </c>
      <c r="B11" s="229"/>
      <c r="C11" s="46">
        <f>SUM(C10)</f>
        <v>70000</v>
      </c>
      <c r="D11" s="156"/>
      <c r="E11" s="13"/>
      <c r="F11" s="13"/>
    </row>
    <row r="12" spans="1:13" s="7" customFormat="1" ht="21" customHeight="1" x14ac:dyDescent="0.2">
      <c r="A12" s="14"/>
      <c r="B12" s="14"/>
      <c r="C12" s="53"/>
      <c r="D12" s="53"/>
      <c r="E12" s="13"/>
      <c r="F12" s="13"/>
    </row>
    <row r="13" spans="1:13" s="7" customFormat="1" x14ac:dyDescent="0.2">
      <c r="A13" s="12" t="s">
        <v>119</v>
      </c>
      <c r="B13" s="6" t="s">
        <v>114</v>
      </c>
      <c r="C13" s="13"/>
      <c r="D13" s="13"/>
      <c r="E13" s="13"/>
      <c r="F13" s="13"/>
    </row>
    <row r="14" spans="1:13" s="7" customFormat="1" x14ac:dyDescent="0.2">
      <c r="A14" s="15"/>
      <c r="C14" s="13"/>
      <c r="D14" s="13"/>
      <c r="E14" s="13"/>
      <c r="F14" s="13"/>
    </row>
    <row r="15" spans="1:13" s="7" customFormat="1" x14ac:dyDescent="0.2">
      <c r="A15" s="15"/>
      <c r="C15" s="13"/>
      <c r="D15" s="13"/>
      <c r="E15" s="13"/>
      <c r="F15" s="13"/>
    </row>
    <row r="16" spans="1:13" s="7" customFormat="1" x14ac:dyDescent="0.2">
      <c r="A16" s="15"/>
      <c r="C16" s="13"/>
      <c r="D16" s="13"/>
      <c r="E16" s="13"/>
      <c r="F16" s="13"/>
    </row>
    <row r="17" spans="1:6" s="7" customFormat="1" x14ac:dyDescent="0.2">
      <c r="A17" s="15"/>
      <c r="C17" s="13"/>
      <c r="D17" s="13"/>
      <c r="E17" s="13"/>
      <c r="F17" s="13"/>
    </row>
    <row r="18" spans="1:6" s="7" customFormat="1" x14ac:dyDescent="0.2">
      <c r="A18" s="15"/>
      <c r="C18" s="13"/>
      <c r="D18" s="13"/>
      <c r="E18" s="13"/>
      <c r="F18" s="13"/>
    </row>
    <row r="19" spans="1:6" s="7" customFormat="1" x14ac:dyDescent="0.2">
      <c r="A19" s="15"/>
      <c r="C19" s="13"/>
      <c r="D19" s="13"/>
      <c r="E19" s="13"/>
      <c r="F19" s="13"/>
    </row>
    <row r="20" spans="1:6" s="7" customFormat="1" x14ac:dyDescent="0.2">
      <c r="A20" s="15"/>
      <c r="C20" s="13"/>
      <c r="D20" s="13"/>
      <c r="E20" s="13"/>
      <c r="F20" s="13"/>
    </row>
    <row r="21" spans="1:6" ht="9.9499999999999993" customHeight="1" x14ac:dyDescent="0.2"/>
    <row r="22" spans="1:6" ht="9.9499999999999993" customHeight="1" x14ac:dyDescent="0.2"/>
    <row r="23" spans="1:6" ht="9.9499999999999993" customHeight="1" x14ac:dyDescent="0.2"/>
    <row r="24" spans="1:6" ht="9.9499999999999993" customHeight="1" x14ac:dyDescent="0.2"/>
    <row r="25" spans="1:6" ht="9.9499999999999993" customHeight="1" x14ac:dyDescent="0.2"/>
    <row r="26" spans="1:6" ht="9.9499999999999993" customHeight="1" x14ac:dyDescent="0.2"/>
    <row r="27" spans="1:6" ht="9.9499999999999993" customHeight="1" x14ac:dyDescent="0.2"/>
    <row r="28" spans="1:6" ht="9.9499999999999993" customHeight="1" x14ac:dyDescent="0.2"/>
    <row r="29" spans="1:6" ht="9.9499999999999993" customHeight="1" x14ac:dyDescent="0.2"/>
    <row r="30" spans="1:6" ht="9.9499999999999993" customHeight="1" x14ac:dyDescent="0.2"/>
    <row r="31" spans="1:6" ht="9.9499999999999993" customHeight="1" x14ac:dyDescent="0.2"/>
    <row r="32" spans="1:6" ht="9.9499999999999993" customHeight="1" x14ac:dyDescent="0.2"/>
    <row r="33" spans="1:6" ht="9.9499999999999993" customHeight="1" x14ac:dyDescent="0.2"/>
    <row r="34" spans="1:6" ht="9.9499999999999993" customHeight="1" x14ac:dyDescent="0.2"/>
    <row r="35" spans="1:6" ht="9.9499999999999993" customHeight="1" x14ac:dyDescent="0.2"/>
    <row r="36" spans="1:6" ht="9.9499999999999993" customHeight="1" x14ac:dyDescent="0.2"/>
    <row r="37" spans="1:6" ht="9.9499999999999993" customHeight="1" x14ac:dyDescent="0.2"/>
    <row r="38" spans="1:6" ht="9.9499999999999993" customHeight="1" x14ac:dyDescent="0.2"/>
    <row r="39" spans="1:6" ht="9.9499999999999993" customHeight="1" x14ac:dyDescent="0.2"/>
    <row r="40" spans="1:6" ht="9.9499999999999993" customHeight="1" x14ac:dyDescent="0.2"/>
    <row r="41" spans="1:6" ht="9.9499999999999993" customHeight="1" x14ac:dyDescent="0.2"/>
    <row r="42" spans="1:6" s="7" customFormat="1" ht="9.9499999999999993" customHeight="1" x14ac:dyDescent="0.2">
      <c r="A42" s="15"/>
      <c r="C42" s="13"/>
      <c r="D42" s="13"/>
      <c r="E42" s="13"/>
      <c r="F42" s="13"/>
    </row>
  </sheetData>
  <sheetProtection algorithmName="SHA-512" hashValue="jQygm9mns8LUPfKG1LAhOmV2kUPBRvLIWBKDS1h3M7Voyq24OURkIjS4at+K645nR1IFm+lh005oddH3MsSzfA==" saltValue="UgXMN9xxYP0Mwo3ZAAPz9Q==" spinCount="100000" sheet="1" objects="1" scenarios="1"/>
  <mergeCells count="6">
    <mergeCell ref="A7:B7"/>
    <mergeCell ref="A9:C9"/>
    <mergeCell ref="A11:B11"/>
    <mergeCell ref="B2:C2"/>
    <mergeCell ref="G5:M5"/>
    <mergeCell ref="G6:M6"/>
  </mergeCells>
  <phoneticPr fontId="1" type="noConversion"/>
  <pageMargins left="0.94488188976377963" right="0.55118110236220474" top="0.98425196850393704" bottom="0.98425196850393704" header="0.51181102362204722" footer="0.51181102362204722"/>
  <pageSetup paperSize="9" orientation="portrait" r:id="rId1"/>
  <headerFooter alignWithMargins="0">
    <oddHeader>&amp;CKOMUNALAC POŽEGA d.o.o. -  PLAN INVESTICIJA I INVESTICIJSKOG ODRŽAVANJA 2022.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48"/>
  <sheetViews>
    <sheetView zoomScaleNormal="100" workbookViewId="0">
      <selection activeCell="P7" sqref="P7"/>
    </sheetView>
  </sheetViews>
  <sheetFormatPr defaultRowHeight="12.75" x14ac:dyDescent="0.2"/>
  <cols>
    <col min="1" max="1" width="6" style="12" customWidth="1"/>
    <col min="2" max="2" width="63.85546875" style="6" customWidth="1"/>
    <col min="3" max="3" width="18" style="8" customWidth="1"/>
    <col min="4" max="4" width="5.7109375" style="8" customWidth="1"/>
    <col min="5" max="5" width="11.42578125" style="8" customWidth="1"/>
    <col min="6" max="6" width="11.7109375" style="8" customWidth="1"/>
    <col min="7" max="7" width="2.7109375" style="8" customWidth="1"/>
    <col min="8" max="8" width="10.140625" style="8" bestFit="1" customWidth="1"/>
    <col min="9" max="9" width="9.140625" style="8"/>
    <col min="10" max="16384" width="9.140625" style="6"/>
  </cols>
  <sheetData>
    <row r="1" spans="1:15" s="7" customFormat="1" ht="20.100000000000001" customHeight="1" x14ac:dyDescent="0.2">
      <c r="A1" s="14"/>
      <c r="B1" s="14"/>
      <c r="C1" s="53"/>
      <c r="D1" s="53"/>
      <c r="E1" s="53"/>
      <c r="F1" s="13"/>
      <c r="G1" s="13"/>
      <c r="H1" s="13"/>
      <c r="I1" s="13"/>
    </row>
    <row r="2" spans="1:15" s="92" customFormat="1" ht="21" customHeight="1" x14ac:dyDescent="0.2">
      <c r="A2" s="88" t="s">
        <v>3</v>
      </c>
      <c r="B2" s="89" t="s">
        <v>6</v>
      </c>
      <c r="C2" s="95"/>
      <c r="D2" s="95" t="s">
        <v>69</v>
      </c>
      <c r="E2" s="95"/>
      <c r="F2" s="91"/>
      <c r="G2" s="91"/>
      <c r="H2" s="91"/>
      <c r="I2" s="91"/>
    </row>
    <row r="3" spans="1:15" s="7" customFormat="1" ht="24.95" customHeight="1" x14ac:dyDescent="0.2">
      <c r="A3" s="12"/>
      <c r="B3" s="6"/>
      <c r="C3" s="8"/>
      <c r="D3" s="8"/>
      <c r="E3" s="8"/>
      <c r="F3" s="13"/>
      <c r="G3" s="13"/>
      <c r="H3" s="13"/>
      <c r="I3" s="13"/>
    </row>
    <row r="4" spans="1:15" s="9" customFormat="1" ht="24.95" customHeight="1" x14ac:dyDescent="0.2">
      <c r="A4" s="27" t="s">
        <v>27</v>
      </c>
      <c r="B4" s="28" t="s">
        <v>42</v>
      </c>
      <c r="C4" s="58" t="s">
        <v>8</v>
      </c>
      <c r="D4" s="147" t="s">
        <v>65</v>
      </c>
      <c r="E4" s="209" t="s">
        <v>47</v>
      </c>
      <c r="F4" s="148" t="s">
        <v>100</v>
      </c>
      <c r="G4" s="179"/>
      <c r="H4" s="11"/>
      <c r="I4" s="11"/>
    </row>
    <row r="5" spans="1:15" s="7" customFormat="1" ht="35.1" customHeight="1" x14ac:dyDescent="0.2">
      <c r="A5" s="101" t="s">
        <v>14</v>
      </c>
      <c r="B5" s="116" t="s">
        <v>98</v>
      </c>
      <c r="C5" s="117">
        <v>480000</v>
      </c>
      <c r="D5" s="181" t="s">
        <v>14</v>
      </c>
      <c r="E5" s="210"/>
      <c r="F5" s="214">
        <f>C5</f>
        <v>480000</v>
      </c>
      <c r="G5" s="8"/>
      <c r="H5" s="8" t="s">
        <v>97</v>
      </c>
      <c r="I5" s="8"/>
      <c r="J5" s="8"/>
      <c r="K5" s="8"/>
      <c r="L5" s="8"/>
      <c r="M5" s="8"/>
    </row>
    <row r="6" spans="1:15" s="7" customFormat="1" ht="35.1" customHeight="1" x14ac:dyDescent="0.2">
      <c r="A6" s="97" t="s">
        <v>15</v>
      </c>
      <c r="B6" s="118" t="s">
        <v>102</v>
      </c>
      <c r="C6" s="96">
        <v>950000</v>
      </c>
      <c r="D6" s="162" t="s">
        <v>15</v>
      </c>
      <c r="E6" s="211"/>
      <c r="F6" s="215">
        <f>C6</f>
        <v>950000</v>
      </c>
      <c r="G6" s="8"/>
      <c r="H6" s="232" t="s">
        <v>96</v>
      </c>
      <c r="I6" s="232"/>
      <c r="J6" s="232"/>
      <c r="K6" s="232"/>
      <c r="L6" s="232"/>
      <c r="M6" s="232"/>
      <c r="N6" s="222"/>
      <c r="O6" s="183"/>
    </row>
    <row r="7" spans="1:15" s="7" customFormat="1" ht="35.1" customHeight="1" x14ac:dyDescent="0.2">
      <c r="A7" s="97" t="s">
        <v>0</v>
      </c>
      <c r="B7" s="118" t="s">
        <v>103</v>
      </c>
      <c r="C7" s="96">
        <v>30000</v>
      </c>
      <c r="D7" s="162" t="s">
        <v>0</v>
      </c>
      <c r="E7" s="211">
        <f>C7</f>
        <v>30000</v>
      </c>
      <c r="F7" s="142"/>
      <c r="G7" s="8"/>
      <c r="H7" s="232" t="s">
        <v>123</v>
      </c>
      <c r="I7" s="232"/>
      <c r="J7" s="232"/>
      <c r="K7" s="232"/>
      <c r="L7" s="232"/>
      <c r="M7" s="232"/>
      <c r="N7" s="221"/>
      <c r="O7" s="183"/>
    </row>
    <row r="8" spans="1:15" s="7" customFormat="1" ht="35.1" customHeight="1" x14ac:dyDescent="0.2">
      <c r="A8" s="204" t="s">
        <v>1</v>
      </c>
      <c r="B8" s="205" t="s">
        <v>101</v>
      </c>
      <c r="C8" s="206">
        <v>20000</v>
      </c>
      <c r="D8" s="182" t="s">
        <v>1</v>
      </c>
      <c r="E8" s="212">
        <f>C8</f>
        <v>20000</v>
      </c>
      <c r="F8" s="149"/>
      <c r="G8" s="8"/>
      <c r="H8" s="232" t="s">
        <v>124</v>
      </c>
      <c r="I8" s="232"/>
      <c r="J8" s="232"/>
      <c r="K8" s="232"/>
      <c r="L8" s="232"/>
      <c r="M8" s="232"/>
      <c r="N8" s="221"/>
      <c r="O8" s="183"/>
    </row>
    <row r="9" spans="1:15" s="9" customFormat="1" ht="24.95" customHeight="1" x14ac:dyDescent="0.2">
      <c r="A9" s="225" t="s">
        <v>40</v>
      </c>
      <c r="B9" s="233"/>
      <c r="C9" s="46">
        <f>SUM(C5:C8)</f>
        <v>1480000</v>
      </c>
      <c r="D9" s="147" t="s">
        <v>64</v>
      </c>
      <c r="E9" s="213">
        <f>SUM(E5:E8)</f>
        <v>50000</v>
      </c>
      <c r="F9" s="172">
        <f>SUM(F5:F8)</f>
        <v>1430000</v>
      </c>
      <c r="G9" s="11"/>
      <c r="H9" s="11"/>
      <c r="I9" s="11"/>
    </row>
    <row r="10" spans="1:15" s="7" customFormat="1" ht="30" customHeight="1" x14ac:dyDescent="0.2">
      <c r="A10" s="15"/>
      <c r="C10" s="13"/>
      <c r="D10" s="13"/>
      <c r="E10" s="13"/>
      <c r="F10" s="13"/>
      <c r="G10" s="13"/>
      <c r="H10" s="13"/>
      <c r="I10" s="13"/>
    </row>
    <row r="11" spans="1:15" s="7" customFormat="1" ht="24.95" customHeight="1" x14ac:dyDescent="0.2">
      <c r="A11" s="236" t="s">
        <v>26</v>
      </c>
      <c r="B11" s="237"/>
      <c r="C11" s="238"/>
      <c r="D11" s="155"/>
      <c r="E11" s="155"/>
      <c r="F11" s="13"/>
      <c r="G11" s="13"/>
      <c r="H11" s="13"/>
      <c r="I11" s="13"/>
    </row>
    <row r="12" spans="1:15" s="7" customFormat="1" ht="30" customHeight="1" x14ac:dyDescent="0.2">
      <c r="A12" s="112" t="s">
        <v>14</v>
      </c>
      <c r="B12" s="114" t="s">
        <v>31</v>
      </c>
      <c r="C12" s="115">
        <f>E9</f>
        <v>50000</v>
      </c>
      <c r="D12" s="154"/>
      <c r="E12" s="154"/>
      <c r="F12" s="13"/>
      <c r="G12" s="13"/>
      <c r="H12" s="13"/>
      <c r="I12" s="13"/>
    </row>
    <row r="13" spans="1:15" s="7" customFormat="1" ht="30" customHeight="1" x14ac:dyDescent="0.2">
      <c r="A13" s="197" t="s">
        <v>15</v>
      </c>
      <c r="B13" s="207" t="s">
        <v>99</v>
      </c>
      <c r="C13" s="208">
        <f>F9</f>
        <v>1430000</v>
      </c>
      <c r="D13" s="154"/>
      <c r="E13" s="154"/>
      <c r="F13" s="13"/>
      <c r="G13" s="13"/>
      <c r="H13" s="13"/>
      <c r="I13" s="13"/>
    </row>
    <row r="14" spans="1:15" s="7" customFormat="1" ht="24.95" customHeight="1" x14ac:dyDescent="0.2">
      <c r="A14" s="228" t="s">
        <v>41</v>
      </c>
      <c r="B14" s="229"/>
      <c r="C14" s="46">
        <f>SUM(C12:C13)</f>
        <v>1480000</v>
      </c>
      <c r="D14" s="156"/>
      <c r="E14" s="156"/>
      <c r="F14" s="13"/>
      <c r="G14" s="13"/>
      <c r="H14" s="13"/>
      <c r="I14" s="13"/>
    </row>
    <row r="15" spans="1:15" s="7" customFormat="1" x14ac:dyDescent="0.2">
      <c r="A15" s="15"/>
      <c r="C15" s="13"/>
      <c r="D15" s="13"/>
      <c r="E15" s="13"/>
      <c r="F15" s="13"/>
      <c r="G15" s="13"/>
      <c r="H15" s="13"/>
      <c r="I15" s="13"/>
    </row>
    <row r="16" spans="1:15" s="7" customFormat="1" x14ac:dyDescent="0.2">
      <c r="A16" s="12" t="s">
        <v>120</v>
      </c>
      <c r="B16" s="6" t="s">
        <v>115</v>
      </c>
      <c r="C16" s="13"/>
      <c r="D16" s="13"/>
      <c r="E16" s="13"/>
      <c r="F16" s="13"/>
      <c r="G16" s="13"/>
      <c r="H16" s="13"/>
      <c r="I16" s="13"/>
    </row>
    <row r="17" spans="1:9" s="7" customFormat="1" x14ac:dyDescent="0.2">
      <c r="A17" s="12" t="s">
        <v>121</v>
      </c>
      <c r="B17" s="6" t="s">
        <v>114</v>
      </c>
      <c r="C17" s="13"/>
      <c r="D17" s="13"/>
      <c r="E17" s="13"/>
      <c r="F17" s="13"/>
      <c r="G17" s="13"/>
      <c r="H17" s="13"/>
      <c r="I17" s="13"/>
    </row>
    <row r="18" spans="1:9" s="7" customFormat="1" x14ac:dyDescent="0.2">
      <c r="A18" s="15"/>
      <c r="C18" s="13"/>
      <c r="D18" s="13"/>
      <c r="E18" s="13"/>
      <c r="F18" s="13"/>
      <c r="G18" s="13"/>
      <c r="H18" s="13"/>
      <c r="I18" s="13"/>
    </row>
    <row r="19" spans="1:9" s="7" customFormat="1" x14ac:dyDescent="0.2">
      <c r="A19" s="15"/>
      <c r="C19" s="13"/>
      <c r="D19" s="13"/>
      <c r="E19" s="13"/>
      <c r="F19" s="13"/>
      <c r="G19" s="13"/>
      <c r="H19" s="13"/>
      <c r="I19" s="13"/>
    </row>
    <row r="20" spans="1:9" s="7" customFormat="1" x14ac:dyDescent="0.2">
      <c r="A20" s="15"/>
      <c r="C20" s="13"/>
      <c r="D20" s="13"/>
      <c r="E20" s="13"/>
      <c r="F20" s="13"/>
      <c r="G20" s="13"/>
      <c r="H20" s="13"/>
      <c r="I20" s="13"/>
    </row>
    <row r="21" spans="1:9" s="7" customFormat="1" x14ac:dyDescent="0.2">
      <c r="A21" s="15"/>
      <c r="C21" s="13"/>
      <c r="D21" s="13"/>
      <c r="E21" s="13"/>
      <c r="F21" s="13"/>
      <c r="G21" s="13"/>
      <c r="H21" s="13"/>
      <c r="I21" s="13"/>
    </row>
    <row r="22" spans="1:9" s="7" customFormat="1" x14ac:dyDescent="0.2">
      <c r="A22" s="15"/>
      <c r="C22" s="13"/>
      <c r="D22" s="13"/>
      <c r="E22" s="13"/>
      <c r="F22" s="13"/>
      <c r="G22" s="13"/>
      <c r="H22" s="13"/>
      <c r="I22" s="13"/>
    </row>
    <row r="23" spans="1:9" s="7" customFormat="1" x14ac:dyDescent="0.2">
      <c r="A23" s="15"/>
      <c r="C23" s="13"/>
      <c r="D23" s="13"/>
      <c r="E23" s="13"/>
      <c r="F23" s="13"/>
      <c r="G23" s="13"/>
      <c r="H23" s="13"/>
      <c r="I23" s="13"/>
    </row>
    <row r="24" spans="1:9" s="7" customFormat="1" x14ac:dyDescent="0.2">
      <c r="A24" s="15"/>
      <c r="C24" s="13"/>
      <c r="D24" s="13"/>
      <c r="E24" s="13"/>
      <c r="F24" s="13"/>
      <c r="G24" s="13"/>
      <c r="H24" s="13"/>
      <c r="I24" s="13"/>
    </row>
    <row r="25" spans="1:9" s="7" customFormat="1" x14ac:dyDescent="0.2">
      <c r="A25" s="15"/>
      <c r="C25" s="13"/>
      <c r="D25" s="13"/>
      <c r="E25" s="13"/>
      <c r="F25" s="13"/>
      <c r="G25" s="13"/>
      <c r="H25" s="13"/>
      <c r="I25" s="13"/>
    </row>
    <row r="26" spans="1:9" s="7" customFormat="1" x14ac:dyDescent="0.2">
      <c r="A26" s="15"/>
      <c r="C26" s="13"/>
      <c r="D26" s="13"/>
      <c r="E26" s="13"/>
      <c r="F26" s="13"/>
      <c r="G26" s="13"/>
      <c r="H26" s="13"/>
      <c r="I26" s="13"/>
    </row>
    <row r="27" spans="1:9" ht="9.9499999999999993" customHeight="1" x14ac:dyDescent="0.2"/>
    <row r="28" spans="1:9" ht="9.9499999999999993" customHeight="1" x14ac:dyDescent="0.2"/>
    <row r="29" spans="1:9" ht="9.9499999999999993" customHeight="1" x14ac:dyDescent="0.2"/>
    <row r="30" spans="1:9" ht="9.9499999999999993" customHeight="1" x14ac:dyDescent="0.2"/>
    <row r="31" spans="1:9" ht="9.9499999999999993" customHeight="1" x14ac:dyDescent="0.2"/>
    <row r="32" spans="1:9" ht="9.9499999999999993" customHeight="1" x14ac:dyDescent="0.2"/>
    <row r="33" spans="1:9" ht="9.9499999999999993" customHeight="1" x14ac:dyDescent="0.2"/>
    <row r="34" spans="1:9" ht="9.9499999999999993" customHeight="1" x14ac:dyDescent="0.2"/>
    <row r="35" spans="1:9" ht="9.9499999999999993" customHeight="1" x14ac:dyDescent="0.2"/>
    <row r="36" spans="1:9" ht="9.9499999999999993" customHeight="1" x14ac:dyDescent="0.2"/>
    <row r="37" spans="1:9" ht="9.9499999999999993" customHeight="1" x14ac:dyDescent="0.2"/>
    <row r="38" spans="1:9" ht="9.9499999999999993" customHeight="1" x14ac:dyDescent="0.2"/>
    <row r="39" spans="1:9" ht="9.9499999999999993" customHeight="1" x14ac:dyDescent="0.2"/>
    <row r="40" spans="1:9" ht="9.9499999999999993" customHeight="1" x14ac:dyDescent="0.2"/>
    <row r="41" spans="1:9" ht="9.9499999999999993" customHeight="1" x14ac:dyDescent="0.2"/>
    <row r="42" spans="1:9" ht="9.9499999999999993" customHeight="1" x14ac:dyDescent="0.2"/>
    <row r="43" spans="1:9" ht="9.9499999999999993" customHeight="1" x14ac:dyDescent="0.2"/>
    <row r="44" spans="1:9" ht="9.9499999999999993" customHeight="1" x14ac:dyDescent="0.2"/>
    <row r="45" spans="1:9" ht="9.9499999999999993" customHeight="1" x14ac:dyDescent="0.2"/>
    <row r="46" spans="1:9" ht="9.9499999999999993" customHeight="1" x14ac:dyDescent="0.2"/>
    <row r="47" spans="1:9" ht="9.9499999999999993" customHeight="1" x14ac:dyDescent="0.2"/>
    <row r="48" spans="1:9" s="7" customFormat="1" ht="9.9499999999999993" customHeight="1" x14ac:dyDescent="0.2">
      <c r="A48" s="15"/>
      <c r="C48" s="13"/>
      <c r="D48" s="13"/>
      <c r="E48" s="13"/>
      <c r="F48" s="13"/>
      <c r="G48" s="13"/>
      <c r="H48" s="13"/>
      <c r="I48" s="13"/>
    </row>
  </sheetData>
  <sheetProtection algorithmName="SHA-512" hashValue="FZxxlGRRDtPvckkpfDZ5d2z1PfXpoOdeYWEGy9We3Em34SeSW3sgEZUTOc2DkG5I0dZIz1OmMDCa2FagmUr31A==" saltValue="xpqkxexR0BlAQRpkK1wiaA==" spinCount="100000" sheet="1" objects="1" scenarios="1"/>
  <mergeCells count="6">
    <mergeCell ref="H6:M6"/>
    <mergeCell ref="A14:B14"/>
    <mergeCell ref="A9:B9"/>
    <mergeCell ref="A11:C11"/>
    <mergeCell ref="H7:M7"/>
    <mergeCell ref="H8:M8"/>
  </mergeCells>
  <phoneticPr fontId="1" type="noConversion"/>
  <pageMargins left="0.94488188976377963" right="0.55118110236220474" top="0.98425196850393704" bottom="0.98425196850393704" header="0.51181102362204722" footer="0.51181102362204722"/>
  <pageSetup paperSize="9" orientation="portrait" r:id="rId1"/>
  <headerFooter alignWithMargins="0">
    <oddHeader>&amp;CKOMUNALAC POŽEGA d.o.o. - PLAN INVESTICIJA I INVESTICIJSKOG ODRŽAVANJA 2022.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D1679"/>
  <sheetViews>
    <sheetView zoomScaleNormal="100" workbookViewId="0">
      <selection activeCell="A3" sqref="A3:C3"/>
    </sheetView>
  </sheetViews>
  <sheetFormatPr defaultRowHeight="12.75" x14ac:dyDescent="0.2"/>
  <cols>
    <col min="1" max="1" width="6.5703125" style="19" customWidth="1"/>
    <col min="2" max="2" width="57.42578125" style="10" customWidth="1"/>
    <col min="3" max="3" width="24.140625" style="10" customWidth="1"/>
    <col min="4" max="16384" width="9.140625" style="10"/>
  </cols>
  <sheetData>
    <row r="1" spans="1:3" s="9" customFormat="1" ht="20.100000000000001" customHeight="1" x14ac:dyDescent="0.2"/>
    <row r="2" spans="1:3" s="92" customFormat="1" ht="18" x14ac:dyDescent="0.2">
      <c r="A2" s="243" t="s">
        <v>22</v>
      </c>
      <c r="B2" s="243"/>
      <c r="C2" s="243"/>
    </row>
    <row r="3" spans="1:3" s="92" customFormat="1" ht="18" x14ac:dyDescent="0.2">
      <c r="A3" s="243" t="s">
        <v>94</v>
      </c>
      <c r="B3" s="243"/>
      <c r="C3" s="243"/>
    </row>
    <row r="4" spans="1:3" s="9" customFormat="1" ht="15.75" x14ac:dyDescent="0.2">
      <c r="A4" s="29"/>
      <c r="B4" s="29"/>
      <c r="C4" s="29"/>
    </row>
    <row r="5" spans="1:3" s="9" customFormat="1" ht="15.75" x14ac:dyDescent="0.2">
      <c r="A5" s="29"/>
      <c r="B5" s="29"/>
      <c r="C5" s="29"/>
    </row>
    <row r="6" spans="1:3" s="9" customFormat="1" ht="24.95" customHeight="1" x14ac:dyDescent="0.2">
      <c r="A6" s="119" t="s">
        <v>27</v>
      </c>
      <c r="B6" s="120" t="s">
        <v>44</v>
      </c>
      <c r="C6" s="121" t="s">
        <v>8</v>
      </c>
    </row>
    <row r="7" spans="1:3" s="52" customFormat="1" ht="21" customHeight="1" x14ac:dyDescent="0.2">
      <c r="A7" s="79" t="s">
        <v>14</v>
      </c>
      <c r="B7" s="80" t="s">
        <v>20</v>
      </c>
      <c r="C7" s="84">
        <f>'1. GOSPODARENJE OTPADOM'!C12</f>
        <v>8070000</v>
      </c>
    </row>
    <row r="8" spans="1:3" s="9" customFormat="1" ht="21" customHeight="1" x14ac:dyDescent="0.2">
      <c r="A8" s="79" t="s">
        <v>15</v>
      </c>
      <c r="B8" s="80" t="s">
        <v>7</v>
      </c>
      <c r="C8" s="84">
        <f>'2. GROBLJA GRADA POŽEGE'!C14</f>
        <v>400000</v>
      </c>
    </row>
    <row r="9" spans="1:3" s="9" customFormat="1" ht="21" customHeight="1" x14ac:dyDescent="0.2">
      <c r="A9" s="79" t="s">
        <v>0</v>
      </c>
      <c r="B9" s="81" t="s">
        <v>9</v>
      </c>
      <c r="C9" s="85">
        <f>'3. GRIJANJE STAMBENIH ZGRADA'!C6</f>
        <v>490000</v>
      </c>
    </row>
    <row r="10" spans="1:3" s="9" customFormat="1" ht="21" customHeight="1" x14ac:dyDescent="0.2">
      <c r="A10" s="79" t="s">
        <v>1</v>
      </c>
      <c r="B10" s="81" t="s">
        <v>18</v>
      </c>
      <c r="C10" s="85">
        <f>'4. SLUŽBA NAPLATE PARKIRANJA'!C8</f>
        <v>50000</v>
      </c>
    </row>
    <row r="11" spans="1:3" s="9" customFormat="1" ht="21" customHeight="1" x14ac:dyDescent="0.2">
      <c r="A11" s="79" t="s">
        <v>2</v>
      </c>
      <c r="B11" s="80" t="s">
        <v>16</v>
      </c>
      <c r="C11" s="84">
        <f>'5. TRŽNICA'!C7</f>
        <v>70000</v>
      </c>
    </row>
    <row r="12" spans="1:3" s="9" customFormat="1" ht="21" customHeight="1" x14ac:dyDescent="0.2">
      <c r="A12" s="79" t="s">
        <v>3</v>
      </c>
      <c r="B12" s="80" t="s">
        <v>6</v>
      </c>
      <c r="C12" s="84">
        <f>'6. OBJEKTI ZAJEDNIČKIH POTREBA'!C9</f>
        <v>1480000</v>
      </c>
    </row>
    <row r="13" spans="1:3" s="9" customFormat="1" ht="21" customHeight="1" x14ac:dyDescent="0.2">
      <c r="A13" s="240" t="s">
        <v>5</v>
      </c>
      <c r="B13" s="241"/>
      <c r="C13" s="128">
        <f>SUM(C7:C12)</f>
        <v>10560000</v>
      </c>
    </row>
    <row r="14" spans="1:3" s="7" customFormat="1" ht="12" customHeight="1" x14ac:dyDescent="0.2">
      <c r="A14" s="15"/>
      <c r="C14" s="13"/>
    </row>
    <row r="15" spans="1:3" s="7" customFormat="1" ht="12" customHeight="1" x14ac:dyDescent="0.2">
      <c r="A15" s="15"/>
    </row>
    <row r="16" spans="1:3" s="31" customFormat="1" ht="12" customHeight="1" x14ac:dyDescent="0.2">
      <c r="A16" s="30"/>
    </row>
    <row r="17" spans="1:4" s="31" customFormat="1" ht="12" customHeight="1" x14ac:dyDescent="0.2">
      <c r="A17" s="30"/>
    </row>
    <row r="18" spans="1:4" s="31" customFormat="1" ht="12" customHeight="1" x14ac:dyDescent="0.2">
      <c r="A18" s="30"/>
      <c r="D18" s="31" t="s">
        <v>29</v>
      </c>
    </row>
    <row r="19" spans="1:4" s="31" customFormat="1" ht="12" customHeight="1" x14ac:dyDescent="0.2">
      <c r="A19" s="30"/>
    </row>
    <row r="20" spans="1:4" s="31" customFormat="1" ht="12" customHeight="1" x14ac:dyDescent="0.2">
      <c r="A20" s="30"/>
    </row>
    <row r="21" spans="1:4" s="31" customFormat="1" ht="12" customHeight="1" x14ac:dyDescent="0.2">
      <c r="A21" s="30"/>
    </row>
    <row r="22" spans="1:4" s="31" customFormat="1" ht="12" customHeight="1" x14ac:dyDescent="0.2">
      <c r="A22" s="30"/>
    </row>
    <row r="23" spans="1:4" s="31" customFormat="1" ht="12" customHeight="1" x14ac:dyDescent="0.2">
      <c r="A23" s="30"/>
    </row>
    <row r="24" spans="1:4" s="31" customFormat="1" ht="12" customHeight="1" x14ac:dyDescent="0.2">
      <c r="A24" s="30"/>
    </row>
    <row r="25" spans="1:4" s="31" customFormat="1" ht="12" customHeight="1" x14ac:dyDescent="0.2">
      <c r="A25" s="30"/>
    </row>
    <row r="26" spans="1:4" s="31" customFormat="1" ht="12" customHeight="1" x14ac:dyDescent="0.2">
      <c r="A26" s="30"/>
    </row>
    <row r="27" spans="1:4" s="31" customFormat="1" ht="12" customHeight="1" x14ac:dyDescent="0.2">
      <c r="A27" s="30"/>
    </row>
    <row r="28" spans="1:4" s="31" customFormat="1" x14ac:dyDescent="0.2">
      <c r="A28" s="30"/>
    </row>
    <row r="29" spans="1:4" s="31" customFormat="1" x14ac:dyDescent="0.2">
      <c r="A29" s="30"/>
    </row>
    <row r="30" spans="1:4" s="31" customFormat="1" x14ac:dyDescent="0.2">
      <c r="A30" s="30"/>
    </row>
    <row r="31" spans="1:4" s="31" customFormat="1" x14ac:dyDescent="0.2">
      <c r="A31" s="30"/>
    </row>
    <row r="32" spans="1:4" s="31" customFormat="1" x14ac:dyDescent="0.2">
      <c r="A32" s="30"/>
    </row>
    <row r="33" spans="1:1" s="31" customFormat="1" x14ac:dyDescent="0.2">
      <c r="A33" s="30"/>
    </row>
    <row r="34" spans="1:1" s="31" customFormat="1" x14ac:dyDescent="0.2">
      <c r="A34" s="30"/>
    </row>
    <row r="35" spans="1:1" s="31" customFormat="1" x14ac:dyDescent="0.2">
      <c r="A35" s="30"/>
    </row>
    <row r="36" spans="1:1" s="31" customFormat="1" x14ac:dyDescent="0.2">
      <c r="A36" s="30"/>
    </row>
    <row r="37" spans="1:1" s="31" customFormat="1" x14ac:dyDescent="0.2">
      <c r="A37" s="30"/>
    </row>
    <row r="38" spans="1:1" s="31" customFormat="1" x14ac:dyDescent="0.2">
      <c r="A38" s="30"/>
    </row>
    <row r="39" spans="1:1" s="31" customFormat="1" x14ac:dyDescent="0.2">
      <c r="A39" s="30"/>
    </row>
    <row r="40" spans="1:1" s="31" customFormat="1" x14ac:dyDescent="0.2">
      <c r="A40" s="30"/>
    </row>
    <row r="41" spans="1:1" s="31" customFormat="1" x14ac:dyDescent="0.2">
      <c r="A41" s="30"/>
    </row>
    <row r="42" spans="1:1" s="31" customFormat="1" x14ac:dyDescent="0.2">
      <c r="A42" s="30"/>
    </row>
    <row r="43" spans="1:1" s="31" customFormat="1" x14ac:dyDescent="0.2">
      <c r="A43" s="30"/>
    </row>
    <row r="44" spans="1:1" s="31" customFormat="1" x14ac:dyDescent="0.2">
      <c r="A44" s="30"/>
    </row>
    <row r="45" spans="1:1" s="31" customFormat="1" x14ac:dyDescent="0.2">
      <c r="A45" s="30"/>
    </row>
    <row r="46" spans="1:1" s="31" customFormat="1" x14ac:dyDescent="0.2">
      <c r="A46" s="30"/>
    </row>
    <row r="47" spans="1:1" s="31" customFormat="1" x14ac:dyDescent="0.2">
      <c r="A47" s="30"/>
    </row>
    <row r="48" spans="1:1" s="31" customFormat="1" x14ac:dyDescent="0.2">
      <c r="A48" s="30"/>
    </row>
    <row r="49" spans="1:1" s="31" customFormat="1" x14ac:dyDescent="0.2">
      <c r="A49" s="30"/>
    </row>
    <row r="50" spans="1:1" s="31" customFormat="1" x14ac:dyDescent="0.2">
      <c r="A50" s="30"/>
    </row>
    <row r="51" spans="1:1" s="31" customFormat="1" x14ac:dyDescent="0.2">
      <c r="A51" s="30"/>
    </row>
    <row r="52" spans="1:1" s="31" customFormat="1" x14ac:dyDescent="0.2">
      <c r="A52" s="30"/>
    </row>
    <row r="53" spans="1:1" s="31" customFormat="1" x14ac:dyDescent="0.2">
      <c r="A53" s="30"/>
    </row>
    <row r="54" spans="1:1" s="31" customFormat="1" x14ac:dyDescent="0.2">
      <c r="A54" s="30"/>
    </row>
    <row r="55" spans="1:1" s="31" customFormat="1" x14ac:dyDescent="0.2">
      <c r="A55" s="30"/>
    </row>
    <row r="56" spans="1:1" s="31" customFormat="1" x14ac:dyDescent="0.2">
      <c r="A56" s="30"/>
    </row>
    <row r="57" spans="1:1" s="31" customFormat="1" x14ac:dyDescent="0.2">
      <c r="A57" s="30"/>
    </row>
    <row r="58" spans="1:1" s="31" customFormat="1" x14ac:dyDescent="0.2">
      <c r="A58" s="30"/>
    </row>
    <row r="59" spans="1:1" s="31" customFormat="1" x14ac:dyDescent="0.2">
      <c r="A59" s="30"/>
    </row>
    <row r="60" spans="1:1" s="31" customFormat="1" x14ac:dyDescent="0.2">
      <c r="A60" s="30"/>
    </row>
    <row r="61" spans="1:1" s="31" customFormat="1" x14ac:dyDescent="0.2">
      <c r="A61" s="30"/>
    </row>
    <row r="62" spans="1:1" s="31" customFormat="1" x14ac:dyDescent="0.2">
      <c r="A62" s="30"/>
    </row>
    <row r="63" spans="1:1" s="31" customFormat="1" x14ac:dyDescent="0.2">
      <c r="A63" s="30"/>
    </row>
    <row r="64" spans="1:1" s="31" customFormat="1" x14ac:dyDescent="0.2">
      <c r="A64" s="30"/>
    </row>
    <row r="65" spans="1:1" s="31" customFormat="1" x14ac:dyDescent="0.2">
      <c r="A65" s="30"/>
    </row>
    <row r="66" spans="1:1" s="31" customFormat="1" x14ac:dyDescent="0.2">
      <c r="A66" s="30"/>
    </row>
    <row r="67" spans="1:1" s="31" customFormat="1" x14ac:dyDescent="0.2">
      <c r="A67" s="30"/>
    </row>
    <row r="68" spans="1:1" s="31" customFormat="1" x14ac:dyDescent="0.2">
      <c r="A68" s="30"/>
    </row>
    <row r="69" spans="1:1" s="31" customFormat="1" x14ac:dyDescent="0.2">
      <c r="A69" s="30"/>
    </row>
    <row r="70" spans="1:1" s="31" customFormat="1" x14ac:dyDescent="0.2">
      <c r="A70" s="30"/>
    </row>
    <row r="71" spans="1:1" s="31" customFormat="1" x14ac:dyDescent="0.2">
      <c r="A71" s="30"/>
    </row>
    <row r="72" spans="1:1" s="31" customFormat="1" x14ac:dyDescent="0.2">
      <c r="A72" s="30"/>
    </row>
    <row r="73" spans="1:1" s="31" customFormat="1" x14ac:dyDescent="0.2">
      <c r="A73" s="30"/>
    </row>
    <row r="74" spans="1:1" s="31" customFormat="1" x14ac:dyDescent="0.2">
      <c r="A74" s="30"/>
    </row>
    <row r="75" spans="1:1" s="31" customFormat="1" x14ac:dyDescent="0.2">
      <c r="A75" s="30"/>
    </row>
    <row r="76" spans="1:1" s="31" customFormat="1" x14ac:dyDescent="0.2">
      <c r="A76" s="30"/>
    </row>
    <row r="77" spans="1:1" s="31" customFormat="1" x14ac:dyDescent="0.2">
      <c r="A77" s="30"/>
    </row>
    <row r="78" spans="1:1" s="31" customFormat="1" x14ac:dyDescent="0.2">
      <c r="A78" s="30"/>
    </row>
    <row r="79" spans="1:1" s="31" customFormat="1" x14ac:dyDescent="0.2">
      <c r="A79" s="30"/>
    </row>
    <row r="80" spans="1:1" s="31" customFormat="1" x14ac:dyDescent="0.2">
      <c r="A80" s="30"/>
    </row>
    <row r="81" spans="1:1" s="31" customFormat="1" x14ac:dyDescent="0.2">
      <c r="A81" s="30"/>
    </row>
    <row r="82" spans="1:1" s="31" customFormat="1" x14ac:dyDescent="0.2">
      <c r="A82" s="30"/>
    </row>
    <row r="83" spans="1:1" s="31" customFormat="1" x14ac:dyDescent="0.2">
      <c r="A83" s="30"/>
    </row>
    <row r="84" spans="1:1" s="31" customFormat="1" x14ac:dyDescent="0.2">
      <c r="A84" s="30"/>
    </row>
    <row r="85" spans="1:1" s="31" customFormat="1" x14ac:dyDescent="0.2">
      <c r="A85" s="30"/>
    </row>
    <row r="86" spans="1:1" s="31" customFormat="1" x14ac:dyDescent="0.2">
      <c r="A86" s="30"/>
    </row>
    <row r="87" spans="1:1" s="31" customFormat="1" x14ac:dyDescent="0.2">
      <c r="A87" s="30"/>
    </row>
    <row r="88" spans="1:1" s="31" customFormat="1" x14ac:dyDescent="0.2">
      <c r="A88" s="30"/>
    </row>
    <row r="89" spans="1:1" s="31" customFormat="1" x14ac:dyDescent="0.2">
      <c r="A89" s="30"/>
    </row>
    <row r="90" spans="1:1" s="31" customFormat="1" x14ac:dyDescent="0.2">
      <c r="A90" s="30"/>
    </row>
    <row r="91" spans="1:1" s="31" customFormat="1" x14ac:dyDescent="0.2">
      <c r="A91" s="30"/>
    </row>
    <row r="92" spans="1:1" s="31" customFormat="1" x14ac:dyDescent="0.2">
      <c r="A92" s="30"/>
    </row>
    <row r="93" spans="1:1" s="31" customFormat="1" x14ac:dyDescent="0.2">
      <c r="A93" s="30"/>
    </row>
    <row r="94" spans="1:1" s="31" customFormat="1" x14ac:dyDescent="0.2">
      <c r="A94" s="30"/>
    </row>
    <row r="95" spans="1:1" s="31" customFormat="1" x14ac:dyDescent="0.2">
      <c r="A95" s="30"/>
    </row>
    <row r="96" spans="1:1" s="31" customFormat="1" x14ac:dyDescent="0.2">
      <c r="A96" s="30"/>
    </row>
    <row r="97" spans="1:1" s="31" customFormat="1" x14ac:dyDescent="0.2">
      <c r="A97" s="30"/>
    </row>
    <row r="98" spans="1:1" s="31" customFormat="1" x14ac:dyDescent="0.2">
      <c r="A98" s="30"/>
    </row>
    <row r="99" spans="1:1" s="31" customFormat="1" x14ac:dyDescent="0.2">
      <c r="A99" s="30"/>
    </row>
    <row r="100" spans="1:1" s="31" customFormat="1" x14ac:dyDescent="0.2">
      <c r="A100" s="30"/>
    </row>
    <row r="101" spans="1:1" s="31" customFormat="1" x14ac:dyDescent="0.2">
      <c r="A101" s="30"/>
    </row>
    <row r="102" spans="1:1" s="31" customFormat="1" x14ac:dyDescent="0.2">
      <c r="A102" s="30"/>
    </row>
    <row r="103" spans="1:1" s="31" customFormat="1" x14ac:dyDescent="0.2">
      <c r="A103" s="30"/>
    </row>
    <row r="104" spans="1:1" s="31" customFormat="1" x14ac:dyDescent="0.2">
      <c r="A104" s="30"/>
    </row>
    <row r="105" spans="1:1" s="31" customFormat="1" x14ac:dyDescent="0.2">
      <c r="A105" s="30"/>
    </row>
    <row r="106" spans="1:1" s="31" customFormat="1" x14ac:dyDescent="0.2">
      <c r="A106" s="30"/>
    </row>
    <row r="107" spans="1:1" s="31" customFormat="1" x14ac:dyDescent="0.2">
      <c r="A107" s="30"/>
    </row>
    <row r="108" spans="1:1" s="31" customFormat="1" x14ac:dyDescent="0.2">
      <c r="A108" s="30"/>
    </row>
    <row r="109" spans="1:1" s="31" customFormat="1" x14ac:dyDescent="0.2">
      <c r="A109" s="30"/>
    </row>
    <row r="110" spans="1:1" s="31" customFormat="1" x14ac:dyDescent="0.2">
      <c r="A110" s="30"/>
    </row>
    <row r="111" spans="1:1" s="31" customFormat="1" x14ac:dyDescent="0.2">
      <c r="A111" s="30"/>
    </row>
    <row r="112" spans="1:1" s="31" customFormat="1" x14ac:dyDescent="0.2">
      <c r="A112" s="30"/>
    </row>
    <row r="113" spans="1:1" s="31" customFormat="1" x14ac:dyDescent="0.2">
      <c r="A113" s="30"/>
    </row>
    <row r="114" spans="1:1" s="31" customFormat="1" x14ac:dyDescent="0.2">
      <c r="A114" s="30"/>
    </row>
    <row r="115" spans="1:1" s="31" customFormat="1" x14ac:dyDescent="0.2">
      <c r="A115" s="30"/>
    </row>
    <row r="116" spans="1:1" s="31" customFormat="1" x14ac:dyDescent="0.2">
      <c r="A116" s="30"/>
    </row>
    <row r="117" spans="1:1" s="31" customFormat="1" x14ac:dyDescent="0.2">
      <c r="A117" s="30"/>
    </row>
    <row r="118" spans="1:1" s="31" customFormat="1" x14ac:dyDescent="0.2">
      <c r="A118" s="30"/>
    </row>
    <row r="119" spans="1:1" s="31" customFormat="1" x14ac:dyDescent="0.2">
      <c r="A119" s="30"/>
    </row>
    <row r="120" spans="1:1" s="31" customFormat="1" x14ac:dyDescent="0.2">
      <c r="A120" s="30"/>
    </row>
    <row r="121" spans="1:1" s="31" customFormat="1" x14ac:dyDescent="0.2">
      <c r="A121" s="30"/>
    </row>
    <row r="122" spans="1:1" s="31" customFormat="1" x14ac:dyDescent="0.2">
      <c r="A122" s="30"/>
    </row>
    <row r="123" spans="1:1" s="31" customFormat="1" x14ac:dyDescent="0.2">
      <c r="A123" s="30"/>
    </row>
    <row r="124" spans="1:1" s="31" customFormat="1" x14ac:dyDescent="0.2">
      <c r="A124" s="30"/>
    </row>
    <row r="125" spans="1:1" s="31" customFormat="1" x14ac:dyDescent="0.2">
      <c r="A125" s="30"/>
    </row>
    <row r="126" spans="1:1" s="31" customFormat="1" x14ac:dyDescent="0.2">
      <c r="A126" s="30"/>
    </row>
    <row r="127" spans="1:1" s="31" customFormat="1" x14ac:dyDescent="0.2">
      <c r="A127" s="30"/>
    </row>
    <row r="128" spans="1:1" s="31" customFormat="1" x14ac:dyDescent="0.2">
      <c r="A128" s="30"/>
    </row>
    <row r="129" spans="1:1" s="31" customFormat="1" x14ac:dyDescent="0.2">
      <c r="A129" s="30"/>
    </row>
    <row r="130" spans="1:1" s="31" customFormat="1" x14ac:dyDescent="0.2">
      <c r="A130" s="30"/>
    </row>
    <row r="131" spans="1:1" s="31" customFormat="1" x14ac:dyDescent="0.2">
      <c r="A131" s="30"/>
    </row>
    <row r="132" spans="1:1" s="31" customFormat="1" x14ac:dyDescent="0.2">
      <c r="A132" s="30"/>
    </row>
    <row r="133" spans="1:1" s="31" customFormat="1" x14ac:dyDescent="0.2">
      <c r="A133" s="30"/>
    </row>
    <row r="134" spans="1:1" s="31" customFormat="1" x14ac:dyDescent="0.2">
      <c r="A134" s="30"/>
    </row>
    <row r="135" spans="1:1" s="31" customFormat="1" x14ac:dyDescent="0.2">
      <c r="A135" s="30"/>
    </row>
    <row r="136" spans="1:1" s="31" customFormat="1" x14ac:dyDescent="0.2">
      <c r="A136" s="30"/>
    </row>
    <row r="137" spans="1:1" s="31" customFormat="1" x14ac:dyDescent="0.2">
      <c r="A137" s="30"/>
    </row>
    <row r="138" spans="1:1" s="31" customFormat="1" x14ac:dyDescent="0.2">
      <c r="A138" s="30"/>
    </row>
    <row r="139" spans="1:1" s="31" customFormat="1" x14ac:dyDescent="0.2">
      <c r="A139" s="30"/>
    </row>
    <row r="140" spans="1:1" s="31" customFormat="1" x14ac:dyDescent="0.2">
      <c r="A140" s="30"/>
    </row>
    <row r="141" spans="1:1" s="31" customFormat="1" x14ac:dyDescent="0.2">
      <c r="A141" s="30"/>
    </row>
    <row r="142" spans="1:1" s="31" customFormat="1" x14ac:dyDescent="0.2">
      <c r="A142" s="30"/>
    </row>
    <row r="143" spans="1:1" s="31" customFormat="1" x14ac:dyDescent="0.2">
      <c r="A143" s="30"/>
    </row>
    <row r="144" spans="1:1" s="31" customFormat="1" x14ac:dyDescent="0.2">
      <c r="A144" s="30"/>
    </row>
    <row r="145" spans="1:1" s="31" customFormat="1" x14ac:dyDescent="0.2">
      <c r="A145" s="30"/>
    </row>
    <row r="146" spans="1:1" s="31" customFormat="1" x14ac:dyDescent="0.2">
      <c r="A146" s="30"/>
    </row>
    <row r="147" spans="1:1" s="31" customFormat="1" x14ac:dyDescent="0.2">
      <c r="A147" s="30"/>
    </row>
    <row r="148" spans="1:1" s="31" customFormat="1" x14ac:dyDescent="0.2">
      <c r="A148" s="30"/>
    </row>
    <row r="149" spans="1:1" s="31" customFormat="1" x14ac:dyDescent="0.2">
      <c r="A149" s="30"/>
    </row>
    <row r="150" spans="1:1" s="31" customFormat="1" x14ac:dyDescent="0.2">
      <c r="A150" s="30"/>
    </row>
    <row r="151" spans="1:1" s="31" customFormat="1" x14ac:dyDescent="0.2">
      <c r="A151" s="30"/>
    </row>
    <row r="152" spans="1:1" s="31" customFormat="1" x14ac:dyDescent="0.2">
      <c r="A152" s="30"/>
    </row>
    <row r="153" spans="1:1" s="31" customFormat="1" x14ac:dyDescent="0.2">
      <c r="A153" s="30"/>
    </row>
    <row r="154" spans="1:1" s="31" customFormat="1" x14ac:dyDescent="0.2">
      <c r="A154" s="30"/>
    </row>
    <row r="155" spans="1:1" s="31" customFormat="1" x14ac:dyDescent="0.2">
      <c r="A155" s="30"/>
    </row>
    <row r="156" spans="1:1" s="31" customFormat="1" x14ac:dyDescent="0.2">
      <c r="A156" s="30"/>
    </row>
    <row r="157" spans="1:1" s="31" customFormat="1" x14ac:dyDescent="0.2">
      <c r="A157" s="30"/>
    </row>
    <row r="158" spans="1:1" s="31" customFormat="1" x14ac:dyDescent="0.2">
      <c r="A158" s="30"/>
    </row>
    <row r="159" spans="1:1" s="31" customFormat="1" x14ac:dyDescent="0.2">
      <c r="A159" s="30"/>
    </row>
    <row r="160" spans="1:1" s="31" customFormat="1" x14ac:dyDescent="0.2">
      <c r="A160" s="30"/>
    </row>
    <row r="161" spans="1:1" s="31" customFormat="1" x14ac:dyDescent="0.2">
      <c r="A161" s="30"/>
    </row>
    <row r="162" spans="1:1" s="31" customFormat="1" x14ac:dyDescent="0.2">
      <c r="A162" s="30"/>
    </row>
    <row r="163" spans="1:1" s="31" customFormat="1" x14ac:dyDescent="0.2">
      <c r="A163" s="30"/>
    </row>
    <row r="164" spans="1:1" s="31" customFormat="1" x14ac:dyDescent="0.2">
      <c r="A164" s="30"/>
    </row>
    <row r="165" spans="1:1" s="31" customFormat="1" x14ac:dyDescent="0.2">
      <c r="A165" s="30"/>
    </row>
    <row r="166" spans="1:1" s="31" customFormat="1" x14ac:dyDescent="0.2">
      <c r="A166" s="30"/>
    </row>
    <row r="167" spans="1:1" s="31" customFormat="1" x14ac:dyDescent="0.2">
      <c r="A167" s="30"/>
    </row>
    <row r="168" spans="1:1" s="31" customFormat="1" x14ac:dyDescent="0.2">
      <c r="A168" s="30"/>
    </row>
    <row r="169" spans="1:1" s="31" customFormat="1" x14ac:dyDescent="0.2">
      <c r="A169" s="30"/>
    </row>
    <row r="170" spans="1:1" s="31" customFormat="1" x14ac:dyDescent="0.2">
      <c r="A170" s="30"/>
    </row>
    <row r="171" spans="1:1" s="31" customFormat="1" x14ac:dyDescent="0.2">
      <c r="A171" s="30"/>
    </row>
    <row r="172" spans="1:1" s="31" customFormat="1" x14ac:dyDescent="0.2">
      <c r="A172" s="30"/>
    </row>
    <row r="173" spans="1:1" s="31" customFormat="1" x14ac:dyDescent="0.2">
      <c r="A173" s="30"/>
    </row>
    <row r="174" spans="1:1" s="31" customFormat="1" x14ac:dyDescent="0.2">
      <c r="A174" s="30"/>
    </row>
    <row r="175" spans="1:1" s="31" customFormat="1" x14ac:dyDescent="0.2">
      <c r="A175" s="30"/>
    </row>
    <row r="176" spans="1:1" s="31" customFormat="1" x14ac:dyDescent="0.2">
      <c r="A176" s="30"/>
    </row>
    <row r="177" spans="1:1" s="31" customFormat="1" x14ac:dyDescent="0.2">
      <c r="A177" s="30"/>
    </row>
    <row r="178" spans="1:1" s="31" customFormat="1" x14ac:dyDescent="0.2">
      <c r="A178" s="30"/>
    </row>
    <row r="179" spans="1:1" s="31" customFormat="1" x14ac:dyDescent="0.2">
      <c r="A179" s="30"/>
    </row>
    <row r="180" spans="1:1" s="31" customFormat="1" x14ac:dyDescent="0.2">
      <c r="A180" s="30"/>
    </row>
    <row r="181" spans="1:1" s="31" customFormat="1" x14ac:dyDescent="0.2">
      <c r="A181" s="30"/>
    </row>
    <row r="182" spans="1:1" s="31" customFormat="1" x14ac:dyDescent="0.2">
      <c r="A182" s="30"/>
    </row>
    <row r="183" spans="1:1" s="31" customFormat="1" x14ac:dyDescent="0.2">
      <c r="A183" s="30"/>
    </row>
    <row r="184" spans="1:1" s="31" customFormat="1" x14ac:dyDescent="0.2">
      <c r="A184" s="30"/>
    </row>
    <row r="185" spans="1:1" s="31" customFormat="1" x14ac:dyDescent="0.2">
      <c r="A185" s="30"/>
    </row>
    <row r="186" spans="1:1" s="31" customFormat="1" x14ac:dyDescent="0.2">
      <c r="A186" s="30"/>
    </row>
    <row r="187" spans="1:1" s="31" customFormat="1" x14ac:dyDescent="0.2">
      <c r="A187" s="30"/>
    </row>
    <row r="188" spans="1:1" s="31" customFormat="1" x14ac:dyDescent="0.2">
      <c r="A188" s="30"/>
    </row>
    <row r="189" spans="1:1" s="31" customFormat="1" x14ac:dyDescent="0.2">
      <c r="A189" s="30"/>
    </row>
    <row r="190" spans="1:1" s="31" customFormat="1" x14ac:dyDescent="0.2">
      <c r="A190" s="30"/>
    </row>
    <row r="191" spans="1:1" s="31" customFormat="1" x14ac:dyDescent="0.2">
      <c r="A191" s="30"/>
    </row>
    <row r="192" spans="1:1" s="31" customFormat="1" x14ac:dyDescent="0.2">
      <c r="A192" s="30"/>
    </row>
    <row r="193" spans="1:1" s="31" customFormat="1" x14ac:dyDescent="0.2">
      <c r="A193" s="30"/>
    </row>
    <row r="194" spans="1:1" s="31" customFormat="1" x14ac:dyDescent="0.2">
      <c r="A194" s="30"/>
    </row>
    <row r="195" spans="1:1" s="31" customFormat="1" x14ac:dyDescent="0.2">
      <c r="A195" s="30"/>
    </row>
    <row r="196" spans="1:1" s="31" customFormat="1" x14ac:dyDescent="0.2">
      <c r="A196" s="30"/>
    </row>
    <row r="197" spans="1:1" s="31" customFormat="1" x14ac:dyDescent="0.2">
      <c r="A197" s="30"/>
    </row>
    <row r="198" spans="1:1" s="31" customFormat="1" x14ac:dyDescent="0.2">
      <c r="A198" s="30"/>
    </row>
    <row r="199" spans="1:1" s="31" customFormat="1" x14ac:dyDescent="0.2">
      <c r="A199" s="30"/>
    </row>
    <row r="200" spans="1:1" s="31" customFormat="1" x14ac:dyDescent="0.2">
      <c r="A200" s="30"/>
    </row>
    <row r="201" spans="1:1" s="31" customFormat="1" x14ac:dyDescent="0.2">
      <c r="A201" s="30"/>
    </row>
    <row r="202" spans="1:1" s="31" customFormat="1" x14ac:dyDescent="0.2">
      <c r="A202" s="30"/>
    </row>
    <row r="203" spans="1:1" s="31" customFormat="1" x14ac:dyDescent="0.2">
      <c r="A203" s="30"/>
    </row>
    <row r="204" spans="1:1" s="31" customFormat="1" x14ac:dyDescent="0.2">
      <c r="A204" s="30"/>
    </row>
    <row r="205" spans="1:1" s="31" customFormat="1" x14ac:dyDescent="0.2">
      <c r="A205" s="30"/>
    </row>
    <row r="206" spans="1:1" s="31" customFormat="1" x14ac:dyDescent="0.2">
      <c r="A206" s="30"/>
    </row>
    <row r="207" spans="1:1" s="31" customFormat="1" x14ac:dyDescent="0.2">
      <c r="A207" s="30"/>
    </row>
    <row r="208" spans="1:1" s="31" customFormat="1" x14ac:dyDescent="0.2">
      <c r="A208" s="30"/>
    </row>
    <row r="209" spans="1:1" s="31" customFormat="1" x14ac:dyDescent="0.2">
      <c r="A209" s="30"/>
    </row>
    <row r="210" spans="1:1" s="31" customFormat="1" x14ac:dyDescent="0.2">
      <c r="A210" s="30"/>
    </row>
    <row r="211" spans="1:1" s="31" customFormat="1" x14ac:dyDescent="0.2">
      <c r="A211" s="30"/>
    </row>
    <row r="212" spans="1:1" s="31" customFormat="1" x14ac:dyDescent="0.2">
      <c r="A212" s="30"/>
    </row>
    <row r="213" spans="1:1" s="31" customFormat="1" x14ac:dyDescent="0.2">
      <c r="A213" s="30"/>
    </row>
    <row r="214" spans="1:1" s="31" customFormat="1" x14ac:dyDescent="0.2">
      <c r="A214" s="30"/>
    </row>
    <row r="215" spans="1:1" s="31" customFormat="1" x14ac:dyDescent="0.2">
      <c r="A215" s="30"/>
    </row>
    <row r="216" spans="1:1" s="31" customFormat="1" x14ac:dyDescent="0.2">
      <c r="A216" s="30"/>
    </row>
    <row r="217" spans="1:1" s="31" customFormat="1" x14ac:dyDescent="0.2">
      <c r="A217" s="30"/>
    </row>
    <row r="218" spans="1:1" s="31" customFormat="1" x14ac:dyDescent="0.2">
      <c r="A218" s="30"/>
    </row>
    <row r="219" spans="1:1" s="31" customFormat="1" x14ac:dyDescent="0.2">
      <c r="A219" s="30"/>
    </row>
    <row r="220" spans="1:1" s="31" customFormat="1" x14ac:dyDescent="0.2">
      <c r="A220" s="30"/>
    </row>
    <row r="221" spans="1:1" s="31" customFormat="1" x14ac:dyDescent="0.2">
      <c r="A221" s="30"/>
    </row>
    <row r="222" spans="1:1" s="31" customFormat="1" x14ac:dyDescent="0.2">
      <c r="A222" s="30"/>
    </row>
    <row r="223" spans="1:1" s="31" customFormat="1" x14ac:dyDescent="0.2">
      <c r="A223" s="30"/>
    </row>
    <row r="224" spans="1:1" s="31" customFormat="1" x14ac:dyDescent="0.2">
      <c r="A224" s="30"/>
    </row>
    <row r="225" spans="1:1" s="31" customFormat="1" x14ac:dyDescent="0.2">
      <c r="A225" s="30"/>
    </row>
    <row r="226" spans="1:1" s="31" customFormat="1" x14ac:dyDescent="0.2">
      <c r="A226" s="30"/>
    </row>
    <row r="227" spans="1:1" s="31" customFormat="1" x14ac:dyDescent="0.2">
      <c r="A227" s="30"/>
    </row>
    <row r="228" spans="1:1" s="31" customFormat="1" x14ac:dyDescent="0.2">
      <c r="A228" s="30"/>
    </row>
    <row r="229" spans="1:1" s="31" customFormat="1" x14ac:dyDescent="0.2">
      <c r="A229" s="30"/>
    </row>
    <row r="230" spans="1:1" s="31" customFormat="1" x14ac:dyDescent="0.2">
      <c r="A230" s="30"/>
    </row>
    <row r="231" spans="1:1" s="31" customFormat="1" x14ac:dyDescent="0.2">
      <c r="A231" s="30"/>
    </row>
    <row r="232" spans="1:1" s="31" customFormat="1" x14ac:dyDescent="0.2">
      <c r="A232" s="30"/>
    </row>
    <row r="233" spans="1:1" s="31" customFormat="1" x14ac:dyDescent="0.2">
      <c r="A233" s="30"/>
    </row>
    <row r="234" spans="1:1" s="31" customFormat="1" x14ac:dyDescent="0.2">
      <c r="A234" s="30"/>
    </row>
    <row r="235" spans="1:1" s="31" customFormat="1" x14ac:dyDescent="0.2">
      <c r="A235" s="30"/>
    </row>
    <row r="236" spans="1:1" s="31" customFormat="1" x14ac:dyDescent="0.2">
      <c r="A236" s="30"/>
    </row>
    <row r="237" spans="1:1" s="31" customFormat="1" x14ac:dyDescent="0.2">
      <c r="A237" s="30"/>
    </row>
    <row r="238" spans="1:1" s="31" customFormat="1" x14ac:dyDescent="0.2">
      <c r="A238" s="30"/>
    </row>
    <row r="239" spans="1:1" s="31" customFormat="1" x14ac:dyDescent="0.2">
      <c r="A239" s="30"/>
    </row>
    <row r="240" spans="1:1" s="31" customFormat="1" x14ac:dyDescent="0.2">
      <c r="A240" s="30"/>
    </row>
    <row r="241" spans="1:1" s="31" customFormat="1" x14ac:dyDescent="0.2">
      <c r="A241" s="30"/>
    </row>
    <row r="242" spans="1:1" s="31" customFormat="1" x14ac:dyDescent="0.2">
      <c r="A242" s="30"/>
    </row>
    <row r="243" spans="1:1" s="31" customFormat="1" x14ac:dyDescent="0.2">
      <c r="A243" s="30"/>
    </row>
    <row r="244" spans="1:1" s="31" customFormat="1" x14ac:dyDescent="0.2">
      <c r="A244" s="30"/>
    </row>
    <row r="245" spans="1:1" s="31" customFormat="1" x14ac:dyDescent="0.2">
      <c r="A245" s="30"/>
    </row>
    <row r="246" spans="1:1" s="31" customFormat="1" x14ac:dyDescent="0.2">
      <c r="A246" s="30"/>
    </row>
    <row r="247" spans="1:1" s="31" customFormat="1" x14ac:dyDescent="0.2">
      <c r="A247" s="30"/>
    </row>
    <row r="248" spans="1:1" s="31" customFormat="1" x14ac:dyDescent="0.2">
      <c r="A248" s="30"/>
    </row>
    <row r="249" spans="1:1" s="31" customFormat="1" x14ac:dyDescent="0.2">
      <c r="A249" s="30"/>
    </row>
    <row r="250" spans="1:1" s="31" customFormat="1" x14ac:dyDescent="0.2">
      <c r="A250" s="30"/>
    </row>
    <row r="251" spans="1:1" s="31" customFormat="1" x14ac:dyDescent="0.2">
      <c r="A251" s="30"/>
    </row>
    <row r="252" spans="1:1" s="31" customFormat="1" x14ac:dyDescent="0.2">
      <c r="A252" s="30"/>
    </row>
    <row r="253" spans="1:1" s="31" customFormat="1" x14ac:dyDescent="0.2">
      <c r="A253" s="30"/>
    </row>
    <row r="254" spans="1:1" s="31" customFormat="1" x14ac:dyDescent="0.2">
      <c r="A254" s="30"/>
    </row>
    <row r="255" spans="1:1" s="31" customFormat="1" x14ac:dyDescent="0.2">
      <c r="A255" s="30"/>
    </row>
    <row r="256" spans="1:1" s="31" customFormat="1" x14ac:dyDescent="0.2">
      <c r="A256" s="30"/>
    </row>
    <row r="257" spans="1:1" s="31" customFormat="1" x14ac:dyDescent="0.2">
      <c r="A257" s="30"/>
    </row>
    <row r="258" spans="1:1" s="31" customFormat="1" x14ac:dyDescent="0.2">
      <c r="A258" s="30"/>
    </row>
    <row r="259" spans="1:1" s="31" customFormat="1" x14ac:dyDescent="0.2">
      <c r="A259" s="30"/>
    </row>
    <row r="260" spans="1:1" s="31" customFormat="1" x14ac:dyDescent="0.2">
      <c r="A260" s="30"/>
    </row>
    <row r="261" spans="1:1" s="31" customFormat="1" x14ac:dyDescent="0.2">
      <c r="A261" s="30"/>
    </row>
    <row r="262" spans="1:1" s="31" customFormat="1" x14ac:dyDescent="0.2">
      <c r="A262" s="30"/>
    </row>
    <row r="263" spans="1:1" s="31" customFormat="1" x14ac:dyDescent="0.2">
      <c r="A263" s="30"/>
    </row>
    <row r="264" spans="1:1" s="31" customFormat="1" x14ac:dyDescent="0.2">
      <c r="A264" s="30"/>
    </row>
    <row r="265" spans="1:1" s="31" customFormat="1" x14ac:dyDescent="0.2">
      <c r="A265" s="30"/>
    </row>
    <row r="266" spans="1:1" s="31" customFormat="1" x14ac:dyDescent="0.2">
      <c r="A266" s="30"/>
    </row>
    <row r="267" spans="1:1" s="31" customFormat="1" x14ac:dyDescent="0.2">
      <c r="A267" s="30"/>
    </row>
    <row r="268" spans="1:1" s="31" customFormat="1" x14ac:dyDescent="0.2">
      <c r="A268" s="30"/>
    </row>
    <row r="269" spans="1:1" s="31" customFormat="1" x14ac:dyDescent="0.2">
      <c r="A269" s="30"/>
    </row>
    <row r="270" spans="1:1" s="31" customFormat="1" x14ac:dyDescent="0.2">
      <c r="A270" s="30"/>
    </row>
    <row r="271" spans="1:1" s="31" customFormat="1" x14ac:dyDescent="0.2">
      <c r="A271" s="30"/>
    </row>
    <row r="272" spans="1:1" s="31" customFormat="1" x14ac:dyDescent="0.2">
      <c r="A272" s="30"/>
    </row>
    <row r="273" spans="1:1" s="31" customFormat="1" x14ac:dyDescent="0.2">
      <c r="A273" s="30"/>
    </row>
    <row r="274" spans="1:1" s="31" customFormat="1" x14ac:dyDescent="0.2">
      <c r="A274" s="30"/>
    </row>
    <row r="275" spans="1:1" s="31" customFormat="1" x14ac:dyDescent="0.2">
      <c r="A275" s="30"/>
    </row>
    <row r="276" spans="1:1" s="31" customFormat="1" x14ac:dyDescent="0.2">
      <c r="A276" s="30"/>
    </row>
    <row r="277" spans="1:1" s="31" customFormat="1" x14ac:dyDescent="0.2">
      <c r="A277" s="30"/>
    </row>
    <row r="278" spans="1:1" s="31" customFormat="1" x14ac:dyDescent="0.2">
      <c r="A278" s="30"/>
    </row>
    <row r="279" spans="1:1" s="31" customFormat="1" x14ac:dyDescent="0.2">
      <c r="A279" s="30"/>
    </row>
    <row r="280" spans="1:1" s="31" customFormat="1" x14ac:dyDescent="0.2">
      <c r="A280" s="30"/>
    </row>
    <row r="281" spans="1:1" s="31" customFormat="1" x14ac:dyDescent="0.2">
      <c r="A281" s="30"/>
    </row>
    <row r="282" spans="1:1" s="31" customFormat="1" x14ac:dyDescent="0.2">
      <c r="A282" s="30"/>
    </row>
    <row r="283" spans="1:1" s="31" customFormat="1" x14ac:dyDescent="0.2">
      <c r="A283" s="30"/>
    </row>
    <row r="284" spans="1:1" s="31" customFormat="1" x14ac:dyDescent="0.2">
      <c r="A284" s="30"/>
    </row>
    <row r="285" spans="1:1" s="31" customFormat="1" x14ac:dyDescent="0.2">
      <c r="A285" s="30"/>
    </row>
    <row r="286" spans="1:1" s="31" customFormat="1" x14ac:dyDescent="0.2">
      <c r="A286" s="30"/>
    </row>
    <row r="287" spans="1:1" s="31" customFormat="1" x14ac:dyDescent="0.2">
      <c r="A287" s="30"/>
    </row>
    <row r="288" spans="1:1" s="31" customFormat="1" x14ac:dyDescent="0.2">
      <c r="A288" s="30"/>
    </row>
    <row r="289" spans="1:1" s="31" customFormat="1" x14ac:dyDescent="0.2">
      <c r="A289" s="30"/>
    </row>
    <row r="290" spans="1:1" s="31" customFormat="1" x14ac:dyDescent="0.2">
      <c r="A290" s="30"/>
    </row>
    <row r="291" spans="1:1" s="31" customFormat="1" x14ac:dyDescent="0.2">
      <c r="A291" s="30"/>
    </row>
    <row r="292" spans="1:1" s="31" customFormat="1" x14ac:dyDescent="0.2">
      <c r="A292" s="30"/>
    </row>
    <row r="293" spans="1:1" s="31" customFormat="1" x14ac:dyDescent="0.2">
      <c r="A293" s="30"/>
    </row>
    <row r="294" spans="1:1" s="31" customFormat="1" x14ac:dyDescent="0.2">
      <c r="A294" s="30"/>
    </row>
    <row r="295" spans="1:1" s="31" customFormat="1" x14ac:dyDescent="0.2">
      <c r="A295" s="30"/>
    </row>
    <row r="296" spans="1:1" s="31" customFormat="1" x14ac:dyDescent="0.2">
      <c r="A296" s="30"/>
    </row>
    <row r="297" spans="1:1" s="31" customFormat="1" x14ac:dyDescent="0.2">
      <c r="A297" s="30"/>
    </row>
    <row r="298" spans="1:1" s="31" customFormat="1" x14ac:dyDescent="0.2">
      <c r="A298" s="30"/>
    </row>
    <row r="299" spans="1:1" s="31" customFormat="1" x14ac:dyDescent="0.2">
      <c r="A299" s="30"/>
    </row>
    <row r="300" spans="1:1" s="31" customFormat="1" x14ac:dyDescent="0.2">
      <c r="A300" s="30"/>
    </row>
    <row r="301" spans="1:1" s="31" customFormat="1" x14ac:dyDescent="0.2">
      <c r="A301" s="30"/>
    </row>
    <row r="302" spans="1:1" s="31" customFormat="1" x14ac:dyDescent="0.2">
      <c r="A302" s="30"/>
    </row>
    <row r="303" spans="1:1" s="31" customFormat="1" x14ac:dyDescent="0.2">
      <c r="A303" s="30"/>
    </row>
    <row r="304" spans="1:1" s="31" customFormat="1" x14ac:dyDescent="0.2">
      <c r="A304" s="30"/>
    </row>
    <row r="305" spans="1:1" s="31" customFormat="1" x14ac:dyDescent="0.2">
      <c r="A305" s="30"/>
    </row>
    <row r="306" spans="1:1" s="31" customFormat="1" x14ac:dyDescent="0.2">
      <c r="A306" s="30"/>
    </row>
    <row r="307" spans="1:1" s="31" customFormat="1" x14ac:dyDescent="0.2">
      <c r="A307" s="30"/>
    </row>
    <row r="308" spans="1:1" s="31" customFormat="1" x14ac:dyDescent="0.2">
      <c r="A308" s="30"/>
    </row>
    <row r="309" spans="1:1" s="31" customFormat="1" x14ac:dyDescent="0.2">
      <c r="A309" s="30"/>
    </row>
    <row r="310" spans="1:1" s="31" customFormat="1" x14ac:dyDescent="0.2">
      <c r="A310" s="30"/>
    </row>
    <row r="311" spans="1:1" s="31" customFormat="1" x14ac:dyDescent="0.2">
      <c r="A311" s="30"/>
    </row>
    <row r="312" spans="1:1" s="31" customFormat="1" x14ac:dyDescent="0.2">
      <c r="A312" s="30"/>
    </row>
    <row r="313" spans="1:1" s="31" customFormat="1" x14ac:dyDescent="0.2">
      <c r="A313" s="30"/>
    </row>
    <row r="314" spans="1:1" s="31" customFormat="1" x14ac:dyDescent="0.2">
      <c r="A314" s="30"/>
    </row>
    <row r="315" spans="1:1" s="31" customFormat="1" x14ac:dyDescent="0.2">
      <c r="A315" s="30"/>
    </row>
    <row r="316" spans="1:1" s="31" customFormat="1" x14ac:dyDescent="0.2">
      <c r="A316" s="30"/>
    </row>
    <row r="317" spans="1:1" s="31" customFormat="1" x14ac:dyDescent="0.2">
      <c r="A317" s="30"/>
    </row>
    <row r="318" spans="1:1" s="31" customFormat="1" x14ac:dyDescent="0.2">
      <c r="A318" s="30"/>
    </row>
    <row r="319" spans="1:1" s="31" customFormat="1" x14ac:dyDescent="0.2">
      <c r="A319" s="30"/>
    </row>
    <row r="320" spans="1:1" s="31" customFormat="1" x14ac:dyDescent="0.2">
      <c r="A320" s="30"/>
    </row>
    <row r="321" spans="1:1" s="31" customFormat="1" x14ac:dyDescent="0.2">
      <c r="A321" s="30"/>
    </row>
    <row r="322" spans="1:1" s="31" customFormat="1" x14ac:dyDescent="0.2">
      <c r="A322" s="30"/>
    </row>
    <row r="323" spans="1:1" s="31" customFormat="1" x14ac:dyDescent="0.2">
      <c r="A323" s="30"/>
    </row>
    <row r="324" spans="1:1" s="31" customFormat="1" x14ac:dyDescent="0.2">
      <c r="A324" s="30"/>
    </row>
    <row r="325" spans="1:1" s="31" customFormat="1" x14ac:dyDescent="0.2">
      <c r="A325" s="30"/>
    </row>
    <row r="326" spans="1:1" s="31" customFormat="1" x14ac:dyDescent="0.2">
      <c r="A326" s="30"/>
    </row>
    <row r="327" spans="1:1" s="31" customFormat="1" x14ac:dyDescent="0.2">
      <c r="A327" s="30"/>
    </row>
    <row r="328" spans="1:1" s="31" customFormat="1" x14ac:dyDescent="0.2">
      <c r="A328" s="30"/>
    </row>
    <row r="329" spans="1:1" s="31" customFormat="1" x14ac:dyDescent="0.2">
      <c r="A329" s="30"/>
    </row>
    <row r="330" spans="1:1" s="31" customFormat="1" x14ac:dyDescent="0.2">
      <c r="A330" s="30"/>
    </row>
    <row r="331" spans="1:1" s="31" customFormat="1" x14ac:dyDescent="0.2">
      <c r="A331" s="30"/>
    </row>
    <row r="332" spans="1:1" s="31" customFormat="1" x14ac:dyDescent="0.2">
      <c r="A332" s="30"/>
    </row>
    <row r="333" spans="1:1" s="31" customFormat="1" x14ac:dyDescent="0.2">
      <c r="A333" s="30"/>
    </row>
    <row r="334" spans="1:1" s="31" customFormat="1" x14ac:dyDescent="0.2">
      <c r="A334" s="30"/>
    </row>
    <row r="335" spans="1:1" s="31" customFormat="1" x14ac:dyDescent="0.2">
      <c r="A335" s="30"/>
    </row>
    <row r="336" spans="1:1" s="31" customFormat="1" x14ac:dyDescent="0.2">
      <c r="A336" s="30"/>
    </row>
    <row r="337" spans="1:1" s="31" customFormat="1" x14ac:dyDescent="0.2">
      <c r="A337" s="30"/>
    </row>
    <row r="338" spans="1:1" s="31" customFormat="1" x14ac:dyDescent="0.2">
      <c r="A338" s="30"/>
    </row>
    <row r="339" spans="1:1" s="31" customFormat="1" x14ac:dyDescent="0.2">
      <c r="A339" s="30"/>
    </row>
    <row r="340" spans="1:1" s="31" customFormat="1" x14ac:dyDescent="0.2">
      <c r="A340" s="30"/>
    </row>
    <row r="341" spans="1:1" s="31" customFormat="1" x14ac:dyDescent="0.2">
      <c r="A341" s="30"/>
    </row>
    <row r="342" spans="1:1" s="31" customFormat="1" x14ac:dyDescent="0.2">
      <c r="A342" s="30"/>
    </row>
    <row r="343" spans="1:1" s="31" customFormat="1" x14ac:dyDescent="0.2">
      <c r="A343" s="30"/>
    </row>
    <row r="344" spans="1:1" s="31" customFormat="1" x14ac:dyDescent="0.2">
      <c r="A344" s="30"/>
    </row>
    <row r="345" spans="1:1" s="31" customFormat="1" x14ac:dyDescent="0.2">
      <c r="A345" s="30"/>
    </row>
    <row r="346" spans="1:1" s="31" customFormat="1" x14ac:dyDescent="0.2">
      <c r="A346" s="30"/>
    </row>
    <row r="347" spans="1:1" s="31" customFormat="1" x14ac:dyDescent="0.2">
      <c r="A347" s="30"/>
    </row>
    <row r="348" spans="1:1" s="31" customFormat="1" x14ac:dyDescent="0.2">
      <c r="A348" s="30"/>
    </row>
    <row r="349" spans="1:1" s="31" customFormat="1" x14ac:dyDescent="0.2">
      <c r="A349" s="30"/>
    </row>
    <row r="350" spans="1:1" s="31" customFormat="1" x14ac:dyDescent="0.2">
      <c r="A350" s="30"/>
    </row>
    <row r="351" spans="1:1" s="31" customFormat="1" x14ac:dyDescent="0.2">
      <c r="A351" s="30"/>
    </row>
    <row r="352" spans="1:1" s="31" customFormat="1" x14ac:dyDescent="0.2">
      <c r="A352" s="30"/>
    </row>
    <row r="353" spans="1:1" s="31" customFormat="1" x14ac:dyDescent="0.2">
      <c r="A353" s="30"/>
    </row>
    <row r="354" spans="1:1" s="31" customFormat="1" x14ac:dyDescent="0.2">
      <c r="A354" s="30"/>
    </row>
    <row r="355" spans="1:1" s="31" customFormat="1" x14ac:dyDescent="0.2">
      <c r="A355" s="30"/>
    </row>
    <row r="356" spans="1:1" s="31" customFormat="1" x14ac:dyDescent="0.2">
      <c r="A356" s="30"/>
    </row>
    <row r="357" spans="1:1" s="31" customFormat="1" x14ac:dyDescent="0.2">
      <c r="A357" s="30"/>
    </row>
    <row r="358" spans="1:1" s="31" customFormat="1" x14ac:dyDescent="0.2">
      <c r="A358" s="30"/>
    </row>
    <row r="359" spans="1:1" s="31" customFormat="1" x14ac:dyDescent="0.2">
      <c r="A359" s="30"/>
    </row>
    <row r="360" spans="1:1" s="31" customFormat="1" x14ac:dyDescent="0.2">
      <c r="A360" s="30"/>
    </row>
    <row r="361" spans="1:1" s="31" customFormat="1" x14ac:dyDescent="0.2">
      <c r="A361" s="30"/>
    </row>
    <row r="362" spans="1:1" s="31" customFormat="1" x14ac:dyDescent="0.2">
      <c r="A362" s="30"/>
    </row>
    <row r="363" spans="1:1" s="31" customFormat="1" x14ac:dyDescent="0.2">
      <c r="A363" s="30"/>
    </row>
    <row r="364" spans="1:1" s="31" customFormat="1" x14ac:dyDescent="0.2">
      <c r="A364" s="30"/>
    </row>
    <row r="365" spans="1:1" s="31" customFormat="1" x14ac:dyDescent="0.2">
      <c r="A365" s="30"/>
    </row>
    <row r="366" spans="1:1" s="31" customFormat="1" x14ac:dyDescent="0.2">
      <c r="A366" s="30"/>
    </row>
    <row r="367" spans="1:1" s="31" customFormat="1" x14ac:dyDescent="0.2">
      <c r="A367" s="30"/>
    </row>
    <row r="368" spans="1:1" s="31" customFormat="1" x14ac:dyDescent="0.2">
      <c r="A368" s="30"/>
    </row>
    <row r="369" spans="1:1" s="31" customFormat="1" x14ac:dyDescent="0.2">
      <c r="A369" s="30"/>
    </row>
    <row r="370" spans="1:1" s="31" customFormat="1" x14ac:dyDescent="0.2">
      <c r="A370" s="30"/>
    </row>
    <row r="371" spans="1:1" s="31" customFormat="1" x14ac:dyDescent="0.2">
      <c r="A371" s="30"/>
    </row>
    <row r="372" spans="1:1" s="31" customFormat="1" x14ac:dyDescent="0.2">
      <c r="A372" s="30"/>
    </row>
    <row r="373" spans="1:1" s="31" customFormat="1" x14ac:dyDescent="0.2">
      <c r="A373" s="30"/>
    </row>
    <row r="374" spans="1:1" s="31" customFormat="1" x14ac:dyDescent="0.2">
      <c r="A374" s="30"/>
    </row>
    <row r="375" spans="1:1" s="31" customFormat="1" x14ac:dyDescent="0.2">
      <c r="A375" s="30"/>
    </row>
    <row r="376" spans="1:1" s="31" customFormat="1" x14ac:dyDescent="0.2">
      <c r="A376" s="30"/>
    </row>
    <row r="377" spans="1:1" s="31" customFormat="1" x14ac:dyDescent="0.2">
      <c r="A377" s="30"/>
    </row>
    <row r="378" spans="1:1" s="31" customFormat="1" x14ac:dyDescent="0.2">
      <c r="A378" s="30"/>
    </row>
    <row r="379" spans="1:1" s="31" customFormat="1" x14ac:dyDescent="0.2">
      <c r="A379" s="30"/>
    </row>
    <row r="380" spans="1:1" s="31" customFormat="1" x14ac:dyDescent="0.2">
      <c r="A380" s="30"/>
    </row>
    <row r="381" spans="1:1" s="31" customFormat="1" x14ac:dyDescent="0.2">
      <c r="A381" s="30"/>
    </row>
    <row r="382" spans="1:1" s="31" customFormat="1" x14ac:dyDescent="0.2">
      <c r="A382" s="30"/>
    </row>
    <row r="383" spans="1:1" s="31" customFormat="1" x14ac:dyDescent="0.2">
      <c r="A383" s="30"/>
    </row>
    <row r="384" spans="1:1" s="31" customFormat="1" x14ac:dyDescent="0.2">
      <c r="A384" s="30"/>
    </row>
    <row r="385" spans="1:1" s="31" customFormat="1" x14ac:dyDescent="0.2">
      <c r="A385" s="30"/>
    </row>
    <row r="386" spans="1:1" s="31" customFormat="1" x14ac:dyDescent="0.2">
      <c r="A386" s="30"/>
    </row>
    <row r="387" spans="1:1" s="31" customFormat="1" x14ac:dyDescent="0.2">
      <c r="A387" s="30"/>
    </row>
    <row r="388" spans="1:1" s="31" customFormat="1" x14ac:dyDescent="0.2">
      <c r="A388" s="30"/>
    </row>
    <row r="389" spans="1:1" s="31" customFormat="1" x14ac:dyDescent="0.2">
      <c r="A389" s="30"/>
    </row>
    <row r="390" spans="1:1" s="31" customFormat="1" x14ac:dyDescent="0.2">
      <c r="A390" s="30"/>
    </row>
    <row r="391" spans="1:1" s="31" customFormat="1" x14ac:dyDescent="0.2">
      <c r="A391" s="30"/>
    </row>
    <row r="392" spans="1:1" s="31" customFormat="1" x14ac:dyDescent="0.2">
      <c r="A392" s="30"/>
    </row>
    <row r="393" spans="1:1" s="31" customFormat="1" x14ac:dyDescent="0.2">
      <c r="A393" s="30"/>
    </row>
    <row r="394" spans="1:1" s="31" customFormat="1" x14ac:dyDescent="0.2">
      <c r="A394" s="30"/>
    </row>
    <row r="395" spans="1:1" s="31" customFormat="1" x14ac:dyDescent="0.2">
      <c r="A395" s="30"/>
    </row>
    <row r="396" spans="1:1" s="31" customFormat="1" x14ac:dyDescent="0.2">
      <c r="A396" s="30"/>
    </row>
    <row r="397" spans="1:1" s="31" customFormat="1" x14ac:dyDescent="0.2">
      <c r="A397" s="30"/>
    </row>
    <row r="398" spans="1:1" s="31" customFormat="1" x14ac:dyDescent="0.2">
      <c r="A398" s="30"/>
    </row>
    <row r="399" spans="1:1" s="31" customFormat="1" x14ac:dyDescent="0.2">
      <c r="A399" s="30"/>
    </row>
    <row r="400" spans="1:1" s="31" customFormat="1" x14ac:dyDescent="0.2">
      <c r="A400" s="30"/>
    </row>
    <row r="401" spans="1:1" s="31" customFormat="1" x14ac:dyDescent="0.2">
      <c r="A401" s="30"/>
    </row>
    <row r="402" spans="1:1" s="31" customFormat="1" x14ac:dyDescent="0.2">
      <c r="A402" s="30"/>
    </row>
    <row r="403" spans="1:1" s="31" customFormat="1" x14ac:dyDescent="0.2">
      <c r="A403" s="30"/>
    </row>
    <row r="404" spans="1:1" s="31" customFormat="1" x14ac:dyDescent="0.2">
      <c r="A404" s="30"/>
    </row>
    <row r="405" spans="1:1" s="31" customFormat="1" x14ac:dyDescent="0.2">
      <c r="A405" s="30"/>
    </row>
    <row r="406" spans="1:1" s="31" customFormat="1" x14ac:dyDescent="0.2">
      <c r="A406" s="30"/>
    </row>
    <row r="407" spans="1:1" s="31" customFormat="1" x14ac:dyDescent="0.2">
      <c r="A407" s="30"/>
    </row>
    <row r="408" spans="1:1" s="31" customFormat="1" x14ac:dyDescent="0.2">
      <c r="A408" s="30"/>
    </row>
    <row r="409" spans="1:1" s="31" customFormat="1" x14ac:dyDescent="0.2">
      <c r="A409" s="30"/>
    </row>
    <row r="410" spans="1:1" s="31" customFormat="1" x14ac:dyDescent="0.2">
      <c r="A410" s="30"/>
    </row>
    <row r="411" spans="1:1" s="31" customFormat="1" x14ac:dyDescent="0.2">
      <c r="A411" s="30"/>
    </row>
    <row r="412" spans="1:1" s="31" customFormat="1" x14ac:dyDescent="0.2">
      <c r="A412" s="30"/>
    </row>
    <row r="413" spans="1:1" s="31" customFormat="1" x14ac:dyDescent="0.2">
      <c r="A413" s="30"/>
    </row>
    <row r="414" spans="1:1" s="31" customFormat="1" x14ac:dyDescent="0.2">
      <c r="A414" s="30"/>
    </row>
    <row r="415" spans="1:1" s="31" customFormat="1" x14ac:dyDescent="0.2">
      <c r="A415" s="30"/>
    </row>
    <row r="416" spans="1:1" s="31" customFormat="1" x14ac:dyDescent="0.2">
      <c r="A416" s="30"/>
    </row>
    <row r="417" spans="1:1" s="31" customFormat="1" x14ac:dyDescent="0.2">
      <c r="A417" s="30"/>
    </row>
    <row r="418" spans="1:1" s="31" customFormat="1" x14ac:dyDescent="0.2">
      <c r="A418" s="30"/>
    </row>
    <row r="419" spans="1:1" s="31" customFormat="1" x14ac:dyDescent="0.2">
      <c r="A419" s="30"/>
    </row>
    <row r="420" spans="1:1" s="31" customFormat="1" x14ac:dyDescent="0.2">
      <c r="A420" s="30"/>
    </row>
    <row r="421" spans="1:1" s="31" customFormat="1" x14ac:dyDescent="0.2">
      <c r="A421" s="30"/>
    </row>
    <row r="422" spans="1:1" s="31" customFormat="1" x14ac:dyDescent="0.2">
      <c r="A422" s="30"/>
    </row>
    <row r="423" spans="1:1" s="31" customFormat="1" x14ac:dyDescent="0.2">
      <c r="A423" s="30"/>
    </row>
    <row r="424" spans="1:1" s="31" customFormat="1" x14ac:dyDescent="0.2">
      <c r="A424" s="30"/>
    </row>
    <row r="425" spans="1:1" s="31" customFormat="1" x14ac:dyDescent="0.2">
      <c r="A425" s="30"/>
    </row>
    <row r="426" spans="1:1" s="31" customFormat="1" x14ac:dyDescent="0.2">
      <c r="A426" s="30"/>
    </row>
    <row r="427" spans="1:1" s="31" customFormat="1" x14ac:dyDescent="0.2">
      <c r="A427" s="30"/>
    </row>
    <row r="428" spans="1:1" s="31" customFormat="1" x14ac:dyDescent="0.2">
      <c r="A428" s="30"/>
    </row>
    <row r="429" spans="1:1" s="31" customFormat="1" x14ac:dyDescent="0.2">
      <c r="A429" s="30"/>
    </row>
    <row r="430" spans="1:1" s="31" customFormat="1" x14ac:dyDescent="0.2">
      <c r="A430" s="30"/>
    </row>
    <row r="431" spans="1:1" s="31" customFormat="1" x14ac:dyDescent="0.2">
      <c r="A431" s="30"/>
    </row>
    <row r="432" spans="1:1" s="31" customFormat="1" x14ac:dyDescent="0.2">
      <c r="A432" s="30"/>
    </row>
    <row r="433" spans="1:1" s="31" customFormat="1" x14ac:dyDescent="0.2">
      <c r="A433" s="30"/>
    </row>
    <row r="434" spans="1:1" s="31" customFormat="1" x14ac:dyDescent="0.2">
      <c r="A434" s="30"/>
    </row>
    <row r="435" spans="1:1" s="31" customFormat="1" x14ac:dyDescent="0.2">
      <c r="A435" s="30"/>
    </row>
    <row r="436" spans="1:1" s="31" customFormat="1" x14ac:dyDescent="0.2">
      <c r="A436" s="30"/>
    </row>
    <row r="437" spans="1:1" s="31" customFormat="1" x14ac:dyDescent="0.2">
      <c r="A437" s="30"/>
    </row>
    <row r="438" spans="1:1" s="31" customFormat="1" x14ac:dyDescent="0.2">
      <c r="A438" s="30"/>
    </row>
    <row r="439" spans="1:1" s="31" customFormat="1" x14ac:dyDescent="0.2">
      <c r="A439" s="30"/>
    </row>
    <row r="440" spans="1:1" s="31" customFormat="1" x14ac:dyDescent="0.2">
      <c r="A440" s="30"/>
    </row>
    <row r="441" spans="1:1" s="31" customFormat="1" x14ac:dyDescent="0.2">
      <c r="A441" s="30"/>
    </row>
    <row r="442" spans="1:1" s="31" customFormat="1" x14ac:dyDescent="0.2">
      <c r="A442" s="30"/>
    </row>
    <row r="443" spans="1:1" s="31" customFormat="1" x14ac:dyDescent="0.2">
      <c r="A443" s="30"/>
    </row>
    <row r="444" spans="1:1" s="31" customFormat="1" x14ac:dyDescent="0.2">
      <c r="A444" s="30"/>
    </row>
    <row r="445" spans="1:1" s="31" customFormat="1" x14ac:dyDescent="0.2">
      <c r="A445" s="30"/>
    </row>
    <row r="446" spans="1:1" s="31" customFormat="1" x14ac:dyDescent="0.2">
      <c r="A446" s="30"/>
    </row>
    <row r="447" spans="1:1" s="31" customFormat="1" x14ac:dyDescent="0.2">
      <c r="A447" s="30"/>
    </row>
    <row r="448" spans="1:1" s="31" customFormat="1" x14ac:dyDescent="0.2">
      <c r="A448" s="30"/>
    </row>
    <row r="449" spans="1:1" s="31" customFormat="1" x14ac:dyDescent="0.2">
      <c r="A449" s="30"/>
    </row>
    <row r="450" spans="1:1" s="31" customFormat="1" x14ac:dyDescent="0.2">
      <c r="A450" s="30"/>
    </row>
    <row r="451" spans="1:1" s="31" customFormat="1" x14ac:dyDescent="0.2">
      <c r="A451" s="30"/>
    </row>
    <row r="452" spans="1:1" s="31" customFormat="1" x14ac:dyDescent="0.2">
      <c r="A452" s="30"/>
    </row>
    <row r="453" spans="1:1" s="31" customFormat="1" x14ac:dyDescent="0.2">
      <c r="A453" s="30"/>
    </row>
    <row r="454" spans="1:1" s="31" customFormat="1" x14ac:dyDescent="0.2">
      <c r="A454" s="30"/>
    </row>
    <row r="455" spans="1:1" s="31" customFormat="1" x14ac:dyDescent="0.2">
      <c r="A455" s="30"/>
    </row>
    <row r="456" spans="1:1" s="31" customFormat="1" x14ac:dyDescent="0.2">
      <c r="A456" s="30"/>
    </row>
    <row r="457" spans="1:1" s="31" customFormat="1" x14ac:dyDescent="0.2">
      <c r="A457" s="30"/>
    </row>
    <row r="458" spans="1:1" s="31" customFormat="1" x14ac:dyDescent="0.2">
      <c r="A458" s="30"/>
    </row>
    <row r="459" spans="1:1" s="31" customFormat="1" x14ac:dyDescent="0.2">
      <c r="A459" s="30"/>
    </row>
    <row r="460" spans="1:1" s="31" customFormat="1" x14ac:dyDescent="0.2">
      <c r="A460" s="30"/>
    </row>
    <row r="461" spans="1:1" s="31" customFormat="1" x14ac:dyDescent="0.2">
      <c r="A461" s="30"/>
    </row>
    <row r="462" spans="1:1" s="31" customFormat="1" x14ac:dyDescent="0.2">
      <c r="A462" s="30"/>
    </row>
    <row r="463" spans="1:1" s="31" customFormat="1" x14ac:dyDescent="0.2">
      <c r="A463" s="30"/>
    </row>
    <row r="464" spans="1:1" s="31" customFormat="1" x14ac:dyDescent="0.2">
      <c r="A464" s="30"/>
    </row>
    <row r="465" spans="1:1" s="31" customFormat="1" x14ac:dyDescent="0.2">
      <c r="A465" s="30"/>
    </row>
    <row r="466" spans="1:1" s="31" customFormat="1" x14ac:dyDescent="0.2">
      <c r="A466" s="30"/>
    </row>
    <row r="467" spans="1:1" s="31" customFormat="1" x14ac:dyDescent="0.2">
      <c r="A467" s="30"/>
    </row>
    <row r="468" spans="1:1" s="31" customFormat="1" x14ac:dyDescent="0.2">
      <c r="A468" s="30"/>
    </row>
    <row r="469" spans="1:1" s="31" customFormat="1" x14ac:dyDescent="0.2">
      <c r="A469" s="30"/>
    </row>
    <row r="470" spans="1:1" s="31" customFormat="1" x14ac:dyDescent="0.2">
      <c r="A470" s="30"/>
    </row>
    <row r="471" spans="1:1" s="31" customFormat="1" x14ac:dyDescent="0.2">
      <c r="A471" s="30"/>
    </row>
    <row r="472" spans="1:1" s="31" customFormat="1" x14ac:dyDescent="0.2">
      <c r="A472" s="30"/>
    </row>
    <row r="473" spans="1:1" s="31" customFormat="1" x14ac:dyDescent="0.2">
      <c r="A473" s="30"/>
    </row>
    <row r="474" spans="1:1" s="31" customFormat="1" x14ac:dyDescent="0.2">
      <c r="A474" s="30"/>
    </row>
    <row r="475" spans="1:1" s="31" customFormat="1" x14ac:dyDescent="0.2">
      <c r="A475" s="30"/>
    </row>
    <row r="476" spans="1:1" s="31" customFormat="1" x14ac:dyDescent="0.2">
      <c r="A476" s="30"/>
    </row>
    <row r="477" spans="1:1" s="31" customFormat="1" x14ac:dyDescent="0.2">
      <c r="A477" s="30"/>
    </row>
    <row r="478" spans="1:1" s="31" customFormat="1" x14ac:dyDescent="0.2">
      <c r="A478" s="30"/>
    </row>
    <row r="479" spans="1:1" s="31" customFormat="1" x14ac:dyDescent="0.2">
      <c r="A479" s="30"/>
    </row>
    <row r="480" spans="1:1" s="31" customFormat="1" x14ac:dyDescent="0.2">
      <c r="A480" s="30"/>
    </row>
    <row r="481" spans="1:1" s="31" customFormat="1" x14ac:dyDescent="0.2">
      <c r="A481" s="30"/>
    </row>
    <row r="482" spans="1:1" s="31" customFormat="1" x14ac:dyDescent="0.2">
      <c r="A482" s="30"/>
    </row>
    <row r="483" spans="1:1" s="31" customFormat="1" x14ac:dyDescent="0.2">
      <c r="A483" s="30"/>
    </row>
    <row r="484" spans="1:1" s="31" customFormat="1" x14ac:dyDescent="0.2">
      <c r="A484" s="30"/>
    </row>
    <row r="485" spans="1:1" s="31" customFormat="1" x14ac:dyDescent="0.2">
      <c r="A485" s="30"/>
    </row>
    <row r="486" spans="1:1" s="31" customFormat="1" x14ac:dyDescent="0.2">
      <c r="A486" s="30"/>
    </row>
    <row r="487" spans="1:1" s="31" customFormat="1" x14ac:dyDescent="0.2">
      <c r="A487" s="30"/>
    </row>
    <row r="488" spans="1:1" s="31" customFormat="1" x14ac:dyDescent="0.2">
      <c r="A488" s="30"/>
    </row>
    <row r="489" spans="1:1" s="31" customFormat="1" x14ac:dyDescent="0.2">
      <c r="A489" s="30"/>
    </row>
    <row r="490" spans="1:1" s="31" customFormat="1" x14ac:dyDescent="0.2">
      <c r="A490" s="30"/>
    </row>
    <row r="491" spans="1:1" s="31" customFormat="1" x14ac:dyDescent="0.2">
      <c r="A491" s="30"/>
    </row>
    <row r="492" spans="1:1" s="31" customFormat="1" x14ac:dyDescent="0.2">
      <c r="A492" s="30"/>
    </row>
    <row r="493" spans="1:1" s="31" customFormat="1" x14ac:dyDescent="0.2">
      <c r="A493" s="30"/>
    </row>
    <row r="494" spans="1:1" s="31" customFormat="1" x14ac:dyDescent="0.2">
      <c r="A494" s="30"/>
    </row>
    <row r="495" spans="1:1" s="31" customFormat="1" x14ac:dyDescent="0.2">
      <c r="A495" s="30"/>
    </row>
    <row r="496" spans="1:1" s="31" customFormat="1" x14ac:dyDescent="0.2">
      <c r="A496" s="30"/>
    </row>
    <row r="497" spans="1:1" s="31" customFormat="1" x14ac:dyDescent="0.2">
      <c r="A497" s="30"/>
    </row>
    <row r="498" spans="1:1" s="31" customFormat="1" x14ac:dyDescent="0.2">
      <c r="A498" s="30"/>
    </row>
    <row r="499" spans="1:1" s="31" customFormat="1" x14ac:dyDescent="0.2">
      <c r="A499" s="30"/>
    </row>
    <row r="500" spans="1:1" s="31" customFormat="1" x14ac:dyDescent="0.2">
      <c r="A500" s="30"/>
    </row>
    <row r="501" spans="1:1" s="31" customFormat="1" x14ac:dyDescent="0.2">
      <c r="A501" s="30"/>
    </row>
    <row r="502" spans="1:1" s="31" customFormat="1" x14ac:dyDescent="0.2">
      <c r="A502" s="30"/>
    </row>
    <row r="503" spans="1:1" s="31" customFormat="1" x14ac:dyDescent="0.2">
      <c r="A503" s="30"/>
    </row>
    <row r="504" spans="1:1" s="31" customFormat="1" x14ac:dyDescent="0.2">
      <c r="A504" s="30"/>
    </row>
    <row r="505" spans="1:1" s="31" customFormat="1" x14ac:dyDescent="0.2">
      <c r="A505" s="30"/>
    </row>
    <row r="506" spans="1:1" s="31" customFormat="1" x14ac:dyDescent="0.2">
      <c r="A506" s="30"/>
    </row>
    <row r="507" spans="1:1" s="31" customFormat="1" x14ac:dyDescent="0.2">
      <c r="A507" s="30"/>
    </row>
    <row r="508" spans="1:1" s="31" customFormat="1" x14ac:dyDescent="0.2">
      <c r="A508" s="30"/>
    </row>
    <row r="509" spans="1:1" s="31" customFormat="1" x14ac:dyDescent="0.2">
      <c r="A509" s="30"/>
    </row>
    <row r="510" spans="1:1" s="31" customFormat="1" x14ac:dyDescent="0.2">
      <c r="A510" s="30"/>
    </row>
    <row r="511" spans="1:1" s="31" customFormat="1" x14ac:dyDescent="0.2">
      <c r="A511" s="30"/>
    </row>
    <row r="512" spans="1:1" s="31" customFormat="1" x14ac:dyDescent="0.2">
      <c r="A512" s="30"/>
    </row>
    <row r="513" spans="1:1" s="31" customFormat="1" x14ac:dyDescent="0.2">
      <c r="A513" s="30"/>
    </row>
    <row r="514" spans="1:1" s="31" customFormat="1" x14ac:dyDescent="0.2">
      <c r="A514" s="30"/>
    </row>
    <row r="515" spans="1:1" s="31" customFormat="1" x14ac:dyDescent="0.2">
      <c r="A515" s="30"/>
    </row>
    <row r="516" spans="1:1" s="31" customFormat="1" x14ac:dyDescent="0.2">
      <c r="A516" s="30"/>
    </row>
    <row r="517" spans="1:1" s="31" customFormat="1" x14ac:dyDescent="0.2">
      <c r="A517" s="30"/>
    </row>
    <row r="518" spans="1:1" s="31" customFormat="1" x14ac:dyDescent="0.2">
      <c r="A518" s="30"/>
    </row>
    <row r="519" spans="1:1" s="31" customFormat="1" x14ac:dyDescent="0.2">
      <c r="A519" s="30"/>
    </row>
    <row r="520" spans="1:1" s="31" customFormat="1" x14ac:dyDescent="0.2">
      <c r="A520" s="30"/>
    </row>
    <row r="521" spans="1:1" s="31" customFormat="1" x14ac:dyDescent="0.2">
      <c r="A521" s="30"/>
    </row>
    <row r="522" spans="1:1" s="31" customFormat="1" x14ac:dyDescent="0.2">
      <c r="A522" s="30"/>
    </row>
    <row r="523" spans="1:1" s="31" customFormat="1" x14ac:dyDescent="0.2">
      <c r="A523" s="30"/>
    </row>
    <row r="524" spans="1:1" s="31" customFormat="1" x14ac:dyDescent="0.2">
      <c r="A524" s="30"/>
    </row>
    <row r="525" spans="1:1" s="31" customFormat="1" x14ac:dyDescent="0.2">
      <c r="A525" s="30"/>
    </row>
    <row r="526" spans="1:1" s="31" customFormat="1" x14ac:dyDescent="0.2">
      <c r="A526" s="30"/>
    </row>
    <row r="527" spans="1:1" s="31" customFormat="1" x14ac:dyDescent="0.2">
      <c r="A527" s="30"/>
    </row>
    <row r="528" spans="1:1" s="31" customFormat="1" x14ac:dyDescent="0.2">
      <c r="A528" s="30"/>
    </row>
    <row r="529" spans="1:1" s="31" customFormat="1" x14ac:dyDescent="0.2">
      <c r="A529" s="30"/>
    </row>
    <row r="530" spans="1:1" s="31" customFormat="1" x14ac:dyDescent="0.2">
      <c r="A530" s="30"/>
    </row>
    <row r="531" spans="1:1" s="31" customFormat="1" x14ac:dyDescent="0.2">
      <c r="A531" s="30"/>
    </row>
    <row r="532" spans="1:1" s="31" customFormat="1" x14ac:dyDescent="0.2">
      <c r="A532" s="30"/>
    </row>
    <row r="533" spans="1:1" s="31" customFormat="1" x14ac:dyDescent="0.2">
      <c r="A533" s="30"/>
    </row>
    <row r="534" spans="1:1" s="31" customFormat="1" x14ac:dyDescent="0.2">
      <c r="A534" s="30"/>
    </row>
    <row r="535" spans="1:1" s="31" customFormat="1" x14ac:dyDescent="0.2">
      <c r="A535" s="30"/>
    </row>
    <row r="536" spans="1:1" s="31" customFormat="1" x14ac:dyDescent="0.2">
      <c r="A536" s="30"/>
    </row>
    <row r="537" spans="1:1" s="31" customFormat="1" x14ac:dyDescent="0.2">
      <c r="A537" s="30"/>
    </row>
    <row r="538" spans="1:1" s="31" customFormat="1" x14ac:dyDescent="0.2">
      <c r="A538" s="30"/>
    </row>
    <row r="539" spans="1:1" s="31" customFormat="1" x14ac:dyDescent="0.2">
      <c r="A539" s="30"/>
    </row>
    <row r="540" spans="1:1" s="31" customFormat="1" x14ac:dyDescent="0.2">
      <c r="A540" s="30"/>
    </row>
    <row r="541" spans="1:1" s="31" customFormat="1" x14ac:dyDescent="0.2">
      <c r="A541" s="30"/>
    </row>
    <row r="542" spans="1:1" s="31" customFormat="1" x14ac:dyDescent="0.2">
      <c r="A542" s="30"/>
    </row>
    <row r="543" spans="1:1" s="31" customFormat="1" x14ac:dyDescent="0.2">
      <c r="A543" s="30"/>
    </row>
    <row r="544" spans="1:1" s="31" customFormat="1" x14ac:dyDescent="0.2">
      <c r="A544" s="30"/>
    </row>
    <row r="545" spans="1:1" s="31" customFormat="1" x14ac:dyDescent="0.2">
      <c r="A545" s="30"/>
    </row>
    <row r="546" spans="1:1" s="31" customFormat="1" x14ac:dyDescent="0.2">
      <c r="A546" s="30"/>
    </row>
    <row r="547" spans="1:1" s="31" customFormat="1" x14ac:dyDescent="0.2">
      <c r="A547" s="30"/>
    </row>
    <row r="548" spans="1:1" s="31" customFormat="1" x14ac:dyDescent="0.2">
      <c r="A548" s="30"/>
    </row>
    <row r="549" spans="1:1" s="31" customFormat="1" x14ac:dyDescent="0.2">
      <c r="A549" s="30"/>
    </row>
    <row r="550" spans="1:1" s="31" customFormat="1" x14ac:dyDescent="0.2">
      <c r="A550" s="30"/>
    </row>
    <row r="551" spans="1:1" s="31" customFormat="1" x14ac:dyDescent="0.2">
      <c r="A551" s="30"/>
    </row>
    <row r="552" spans="1:1" s="31" customFormat="1" x14ac:dyDescent="0.2">
      <c r="A552" s="30"/>
    </row>
    <row r="553" spans="1:1" s="31" customFormat="1" x14ac:dyDescent="0.2">
      <c r="A553" s="30"/>
    </row>
    <row r="554" spans="1:1" s="31" customFormat="1" x14ac:dyDescent="0.2">
      <c r="A554" s="30"/>
    </row>
    <row r="555" spans="1:1" s="31" customFormat="1" x14ac:dyDescent="0.2">
      <c r="A555" s="30"/>
    </row>
    <row r="556" spans="1:1" s="31" customFormat="1" x14ac:dyDescent="0.2">
      <c r="A556" s="30"/>
    </row>
    <row r="557" spans="1:1" s="31" customFormat="1" x14ac:dyDescent="0.2">
      <c r="A557" s="30"/>
    </row>
    <row r="558" spans="1:1" s="31" customFormat="1" x14ac:dyDescent="0.2">
      <c r="A558" s="30"/>
    </row>
    <row r="559" spans="1:1" s="31" customFormat="1" x14ac:dyDescent="0.2">
      <c r="A559" s="30"/>
    </row>
    <row r="560" spans="1:1" s="31" customFormat="1" x14ac:dyDescent="0.2">
      <c r="A560" s="30"/>
    </row>
    <row r="561" spans="1:1" s="31" customFormat="1" x14ac:dyDescent="0.2">
      <c r="A561" s="30"/>
    </row>
    <row r="562" spans="1:1" s="31" customFormat="1" x14ac:dyDescent="0.2">
      <c r="A562" s="30"/>
    </row>
    <row r="563" spans="1:1" s="31" customFormat="1" x14ac:dyDescent="0.2">
      <c r="A563" s="30"/>
    </row>
    <row r="564" spans="1:1" s="31" customFormat="1" x14ac:dyDescent="0.2">
      <c r="A564" s="30"/>
    </row>
    <row r="565" spans="1:1" s="31" customFormat="1" x14ac:dyDescent="0.2">
      <c r="A565" s="30"/>
    </row>
    <row r="566" spans="1:1" s="31" customFormat="1" x14ac:dyDescent="0.2">
      <c r="A566" s="30"/>
    </row>
    <row r="567" spans="1:1" s="31" customFormat="1" x14ac:dyDescent="0.2">
      <c r="A567" s="30"/>
    </row>
    <row r="568" spans="1:1" s="31" customFormat="1" x14ac:dyDescent="0.2">
      <c r="A568" s="30"/>
    </row>
    <row r="569" spans="1:1" s="31" customFormat="1" x14ac:dyDescent="0.2">
      <c r="A569" s="30"/>
    </row>
    <row r="570" spans="1:1" s="31" customFormat="1" x14ac:dyDescent="0.2">
      <c r="A570" s="30"/>
    </row>
    <row r="571" spans="1:1" s="31" customFormat="1" x14ac:dyDescent="0.2">
      <c r="A571" s="30"/>
    </row>
    <row r="572" spans="1:1" s="31" customFormat="1" x14ac:dyDescent="0.2">
      <c r="A572" s="30"/>
    </row>
    <row r="573" spans="1:1" s="31" customFormat="1" x14ac:dyDescent="0.2">
      <c r="A573" s="30"/>
    </row>
    <row r="574" spans="1:1" s="31" customFormat="1" x14ac:dyDescent="0.2">
      <c r="A574" s="30"/>
    </row>
    <row r="575" spans="1:1" s="31" customFormat="1" x14ac:dyDescent="0.2">
      <c r="A575" s="30"/>
    </row>
    <row r="576" spans="1:1" s="31" customFormat="1" x14ac:dyDescent="0.2">
      <c r="A576" s="30"/>
    </row>
    <row r="577" spans="1:1" s="31" customFormat="1" x14ac:dyDescent="0.2">
      <c r="A577" s="30"/>
    </row>
    <row r="578" spans="1:1" s="31" customFormat="1" x14ac:dyDescent="0.2">
      <c r="A578" s="30"/>
    </row>
    <row r="579" spans="1:1" s="31" customFormat="1" x14ac:dyDescent="0.2">
      <c r="A579" s="30"/>
    </row>
    <row r="580" spans="1:1" s="31" customFormat="1" x14ac:dyDescent="0.2">
      <c r="A580" s="30"/>
    </row>
    <row r="581" spans="1:1" s="31" customFormat="1" x14ac:dyDescent="0.2">
      <c r="A581" s="30"/>
    </row>
    <row r="582" spans="1:1" s="31" customFormat="1" x14ac:dyDescent="0.2">
      <c r="A582" s="30"/>
    </row>
    <row r="583" spans="1:1" s="31" customFormat="1" x14ac:dyDescent="0.2">
      <c r="A583" s="30"/>
    </row>
    <row r="584" spans="1:1" s="31" customFormat="1" x14ac:dyDescent="0.2">
      <c r="A584" s="30"/>
    </row>
    <row r="585" spans="1:1" s="31" customFormat="1" x14ac:dyDescent="0.2">
      <c r="A585" s="30"/>
    </row>
    <row r="586" spans="1:1" s="31" customFormat="1" x14ac:dyDescent="0.2">
      <c r="A586" s="30"/>
    </row>
    <row r="587" spans="1:1" s="31" customFormat="1" x14ac:dyDescent="0.2">
      <c r="A587" s="30"/>
    </row>
    <row r="588" spans="1:1" s="31" customFormat="1" x14ac:dyDescent="0.2">
      <c r="A588" s="30"/>
    </row>
    <row r="589" spans="1:1" s="31" customFormat="1" x14ac:dyDescent="0.2">
      <c r="A589" s="30"/>
    </row>
    <row r="590" spans="1:1" s="31" customFormat="1" x14ac:dyDescent="0.2">
      <c r="A590" s="30"/>
    </row>
    <row r="591" spans="1:1" s="31" customFormat="1" x14ac:dyDescent="0.2">
      <c r="A591" s="30"/>
    </row>
    <row r="592" spans="1:1" s="31" customFormat="1" x14ac:dyDescent="0.2">
      <c r="A592" s="30"/>
    </row>
    <row r="593" spans="1:1" s="31" customFormat="1" x14ac:dyDescent="0.2">
      <c r="A593" s="30"/>
    </row>
    <row r="594" spans="1:1" s="31" customFormat="1" x14ac:dyDescent="0.2">
      <c r="A594" s="30"/>
    </row>
    <row r="595" spans="1:1" s="31" customFormat="1" x14ac:dyDescent="0.2">
      <c r="A595" s="30"/>
    </row>
    <row r="596" spans="1:1" s="31" customFormat="1" x14ac:dyDescent="0.2">
      <c r="A596" s="30"/>
    </row>
    <row r="597" spans="1:1" s="31" customFormat="1" x14ac:dyDescent="0.2">
      <c r="A597" s="30"/>
    </row>
    <row r="598" spans="1:1" s="31" customFormat="1" x14ac:dyDescent="0.2">
      <c r="A598" s="30"/>
    </row>
    <row r="599" spans="1:1" s="31" customFormat="1" x14ac:dyDescent="0.2">
      <c r="A599" s="30"/>
    </row>
    <row r="600" spans="1:1" s="31" customFormat="1" x14ac:dyDescent="0.2">
      <c r="A600" s="30"/>
    </row>
    <row r="601" spans="1:1" s="31" customFormat="1" x14ac:dyDescent="0.2">
      <c r="A601" s="30"/>
    </row>
    <row r="602" spans="1:1" s="31" customFormat="1" x14ac:dyDescent="0.2">
      <c r="A602" s="30"/>
    </row>
    <row r="603" spans="1:1" s="31" customFormat="1" x14ac:dyDescent="0.2">
      <c r="A603" s="30"/>
    </row>
    <row r="604" spans="1:1" s="31" customFormat="1" x14ac:dyDescent="0.2">
      <c r="A604" s="30"/>
    </row>
    <row r="605" spans="1:1" s="31" customFormat="1" x14ac:dyDescent="0.2">
      <c r="A605" s="30"/>
    </row>
    <row r="606" spans="1:1" s="31" customFormat="1" x14ac:dyDescent="0.2">
      <c r="A606" s="30"/>
    </row>
    <row r="607" spans="1:1" s="31" customFormat="1" x14ac:dyDescent="0.2">
      <c r="A607" s="30"/>
    </row>
    <row r="608" spans="1:1" s="31" customFormat="1" x14ac:dyDescent="0.2">
      <c r="A608" s="30"/>
    </row>
    <row r="609" spans="1:1" s="31" customFormat="1" x14ac:dyDescent="0.2">
      <c r="A609" s="30"/>
    </row>
    <row r="610" spans="1:1" s="31" customFormat="1" x14ac:dyDescent="0.2">
      <c r="A610" s="30"/>
    </row>
    <row r="611" spans="1:1" s="31" customFormat="1" x14ac:dyDescent="0.2">
      <c r="A611" s="30"/>
    </row>
    <row r="612" spans="1:1" s="31" customFormat="1" x14ac:dyDescent="0.2">
      <c r="A612" s="30"/>
    </row>
    <row r="613" spans="1:1" s="31" customFormat="1" x14ac:dyDescent="0.2">
      <c r="A613" s="30"/>
    </row>
    <row r="614" spans="1:1" s="31" customFormat="1" x14ac:dyDescent="0.2">
      <c r="A614" s="30"/>
    </row>
    <row r="615" spans="1:1" s="31" customFormat="1" x14ac:dyDescent="0.2">
      <c r="A615" s="30"/>
    </row>
    <row r="616" spans="1:1" s="31" customFormat="1" x14ac:dyDescent="0.2">
      <c r="A616" s="30"/>
    </row>
    <row r="617" spans="1:1" s="31" customFormat="1" x14ac:dyDescent="0.2">
      <c r="A617" s="30"/>
    </row>
    <row r="618" spans="1:1" s="31" customFormat="1" x14ac:dyDescent="0.2">
      <c r="A618" s="30"/>
    </row>
    <row r="619" spans="1:1" s="31" customFormat="1" x14ac:dyDescent="0.2">
      <c r="A619" s="30"/>
    </row>
    <row r="620" spans="1:1" s="31" customFormat="1" x14ac:dyDescent="0.2">
      <c r="A620" s="30"/>
    </row>
    <row r="621" spans="1:1" s="31" customFormat="1" x14ac:dyDescent="0.2">
      <c r="A621" s="30"/>
    </row>
    <row r="622" spans="1:1" s="31" customFormat="1" x14ac:dyDescent="0.2">
      <c r="A622" s="30"/>
    </row>
    <row r="623" spans="1:1" s="31" customFormat="1" x14ac:dyDescent="0.2">
      <c r="A623" s="30"/>
    </row>
    <row r="624" spans="1:1" s="31" customFormat="1" x14ac:dyDescent="0.2">
      <c r="A624" s="30"/>
    </row>
    <row r="625" spans="1:1" s="31" customFormat="1" x14ac:dyDescent="0.2">
      <c r="A625" s="30"/>
    </row>
    <row r="626" spans="1:1" s="31" customFormat="1" x14ac:dyDescent="0.2">
      <c r="A626" s="30"/>
    </row>
    <row r="627" spans="1:1" s="31" customFormat="1" x14ac:dyDescent="0.2">
      <c r="A627" s="30"/>
    </row>
    <row r="628" spans="1:1" s="31" customFormat="1" x14ac:dyDescent="0.2">
      <c r="A628" s="30"/>
    </row>
    <row r="629" spans="1:1" s="31" customFormat="1" x14ac:dyDescent="0.2">
      <c r="A629" s="30"/>
    </row>
    <row r="630" spans="1:1" s="31" customFormat="1" x14ac:dyDescent="0.2">
      <c r="A630" s="30"/>
    </row>
    <row r="631" spans="1:1" s="31" customFormat="1" x14ac:dyDescent="0.2">
      <c r="A631" s="30"/>
    </row>
    <row r="632" spans="1:1" s="31" customFormat="1" x14ac:dyDescent="0.2">
      <c r="A632" s="30"/>
    </row>
    <row r="633" spans="1:1" s="31" customFormat="1" x14ac:dyDescent="0.2">
      <c r="A633" s="30"/>
    </row>
    <row r="634" spans="1:1" s="31" customFormat="1" x14ac:dyDescent="0.2">
      <c r="A634" s="30"/>
    </row>
    <row r="635" spans="1:1" s="31" customFormat="1" x14ac:dyDescent="0.2">
      <c r="A635" s="30"/>
    </row>
    <row r="636" spans="1:1" s="31" customFormat="1" x14ac:dyDescent="0.2">
      <c r="A636" s="30"/>
    </row>
    <row r="637" spans="1:1" s="31" customFormat="1" x14ac:dyDescent="0.2">
      <c r="A637" s="30"/>
    </row>
    <row r="638" spans="1:1" s="31" customFormat="1" x14ac:dyDescent="0.2">
      <c r="A638" s="30"/>
    </row>
    <row r="639" spans="1:1" s="31" customFormat="1" x14ac:dyDescent="0.2">
      <c r="A639" s="30"/>
    </row>
    <row r="640" spans="1:1" s="31" customFormat="1" x14ac:dyDescent="0.2">
      <c r="A640" s="30"/>
    </row>
    <row r="641" spans="1:1" s="31" customFormat="1" x14ac:dyDescent="0.2">
      <c r="A641" s="30"/>
    </row>
    <row r="642" spans="1:1" s="31" customFormat="1" x14ac:dyDescent="0.2">
      <c r="A642" s="30"/>
    </row>
    <row r="643" spans="1:1" s="31" customFormat="1" x14ac:dyDescent="0.2">
      <c r="A643" s="30"/>
    </row>
    <row r="644" spans="1:1" s="31" customFormat="1" x14ac:dyDescent="0.2">
      <c r="A644" s="30"/>
    </row>
    <row r="645" spans="1:1" s="31" customFormat="1" x14ac:dyDescent="0.2">
      <c r="A645" s="30"/>
    </row>
    <row r="646" spans="1:1" s="31" customFormat="1" x14ac:dyDescent="0.2">
      <c r="A646" s="30"/>
    </row>
    <row r="647" spans="1:1" s="31" customFormat="1" x14ac:dyDescent="0.2">
      <c r="A647" s="30"/>
    </row>
    <row r="648" spans="1:1" s="31" customFormat="1" x14ac:dyDescent="0.2">
      <c r="A648" s="30"/>
    </row>
    <row r="649" spans="1:1" s="31" customFormat="1" x14ac:dyDescent="0.2">
      <c r="A649" s="30"/>
    </row>
    <row r="650" spans="1:1" s="31" customFormat="1" x14ac:dyDescent="0.2">
      <c r="A650" s="30"/>
    </row>
    <row r="651" spans="1:1" s="31" customFormat="1" x14ac:dyDescent="0.2">
      <c r="A651" s="30"/>
    </row>
    <row r="652" spans="1:1" s="31" customFormat="1" x14ac:dyDescent="0.2">
      <c r="A652" s="30"/>
    </row>
    <row r="653" spans="1:1" s="31" customFormat="1" x14ac:dyDescent="0.2">
      <c r="A653" s="30"/>
    </row>
    <row r="654" spans="1:1" s="31" customFormat="1" x14ac:dyDescent="0.2">
      <c r="A654" s="30"/>
    </row>
    <row r="655" spans="1:1" s="31" customFormat="1" x14ac:dyDescent="0.2">
      <c r="A655" s="30"/>
    </row>
    <row r="656" spans="1:1" s="31" customFormat="1" x14ac:dyDescent="0.2">
      <c r="A656" s="30"/>
    </row>
    <row r="657" spans="1:1" s="31" customFormat="1" x14ac:dyDescent="0.2">
      <c r="A657" s="30"/>
    </row>
    <row r="658" spans="1:1" s="31" customFormat="1" x14ac:dyDescent="0.2">
      <c r="A658" s="30"/>
    </row>
    <row r="659" spans="1:1" s="31" customFormat="1" x14ac:dyDescent="0.2">
      <c r="A659" s="30"/>
    </row>
    <row r="660" spans="1:1" s="31" customFormat="1" x14ac:dyDescent="0.2">
      <c r="A660" s="30"/>
    </row>
    <row r="661" spans="1:1" s="31" customFormat="1" x14ac:dyDescent="0.2">
      <c r="A661" s="30"/>
    </row>
    <row r="662" spans="1:1" s="31" customFormat="1" x14ac:dyDescent="0.2">
      <c r="A662" s="30"/>
    </row>
    <row r="663" spans="1:1" s="31" customFormat="1" x14ac:dyDescent="0.2">
      <c r="A663" s="30"/>
    </row>
    <row r="664" spans="1:1" s="31" customFormat="1" x14ac:dyDescent="0.2">
      <c r="A664" s="30"/>
    </row>
    <row r="665" spans="1:1" s="31" customFormat="1" x14ac:dyDescent="0.2">
      <c r="A665" s="30"/>
    </row>
    <row r="666" spans="1:1" s="31" customFormat="1" x14ac:dyDescent="0.2">
      <c r="A666" s="30"/>
    </row>
    <row r="667" spans="1:1" s="31" customFormat="1" x14ac:dyDescent="0.2">
      <c r="A667" s="30"/>
    </row>
    <row r="668" spans="1:1" s="31" customFormat="1" x14ac:dyDescent="0.2">
      <c r="A668" s="30"/>
    </row>
    <row r="669" spans="1:1" s="31" customFormat="1" x14ac:dyDescent="0.2">
      <c r="A669" s="30"/>
    </row>
    <row r="670" spans="1:1" s="31" customFormat="1" x14ac:dyDescent="0.2">
      <c r="A670" s="30"/>
    </row>
    <row r="671" spans="1:1" s="31" customFormat="1" x14ac:dyDescent="0.2">
      <c r="A671" s="30"/>
    </row>
    <row r="672" spans="1:1" s="31" customFormat="1" x14ac:dyDescent="0.2">
      <c r="A672" s="30"/>
    </row>
    <row r="673" spans="1:1" s="31" customFormat="1" x14ac:dyDescent="0.2">
      <c r="A673" s="30"/>
    </row>
    <row r="674" spans="1:1" s="31" customFormat="1" x14ac:dyDescent="0.2">
      <c r="A674" s="30"/>
    </row>
    <row r="675" spans="1:1" s="31" customFormat="1" x14ac:dyDescent="0.2">
      <c r="A675" s="30"/>
    </row>
    <row r="676" spans="1:1" s="31" customFormat="1" x14ac:dyDescent="0.2">
      <c r="A676" s="30"/>
    </row>
    <row r="677" spans="1:1" s="31" customFormat="1" x14ac:dyDescent="0.2">
      <c r="A677" s="30"/>
    </row>
    <row r="678" spans="1:1" s="31" customFormat="1" x14ac:dyDescent="0.2">
      <c r="A678" s="30"/>
    </row>
    <row r="679" spans="1:1" s="31" customFormat="1" x14ac:dyDescent="0.2">
      <c r="A679" s="30"/>
    </row>
    <row r="680" spans="1:1" s="31" customFormat="1" x14ac:dyDescent="0.2">
      <c r="A680" s="30"/>
    </row>
    <row r="681" spans="1:1" s="31" customFormat="1" x14ac:dyDescent="0.2">
      <c r="A681" s="30"/>
    </row>
    <row r="682" spans="1:1" s="31" customFormat="1" x14ac:dyDescent="0.2">
      <c r="A682" s="30"/>
    </row>
    <row r="683" spans="1:1" s="31" customFormat="1" x14ac:dyDescent="0.2">
      <c r="A683" s="30"/>
    </row>
    <row r="684" spans="1:1" s="31" customFormat="1" x14ac:dyDescent="0.2">
      <c r="A684" s="30"/>
    </row>
    <row r="685" spans="1:1" s="31" customFormat="1" x14ac:dyDescent="0.2">
      <c r="A685" s="30"/>
    </row>
    <row r="686" spans="1:1" s="31" customFormat="1" x14ac:dyDescent="0.2">
      <c r="A686" s="30"/>
    </row>
    <row r="687" spans="1:1" s="31" customFormat="1" x14ac:dyDescent="0.2">
      <c r="A687" s="30"/>
    </row>
    <row r="688" spans="1:1" s="31" customFormat="1" x14ac:dyDescent="0.2">
      <c r="A688" s="30"/>
    </row>
    <row r="689" spans="1:1" s="31" customFormat="1" x14ac:dyDescent="0.2">
      <c r="A689" s="30"/>
    </row>
    <row r="690" spans="1:1" s="31" customFormat="1" x14ac:dyDescent="0.2">
      <c r="A690" s="30"/>
    </row>
    <row r="691" spans="1:1" s="31" customFormat="1" x14ac:dyDescent="0.2">
      <c r="A691" s="30"/>
    </row>
    <row r="692" spans="1:1" s="31" customFormat="1" x14ac:dyDescent="0.2">
      <c r="A692" s="30"/>
    </row>
    <row r="693" spans="1:1" s="31" customFormat="1" x14ac:dyDescent="0.2">
      <c r="A693" s="30"/>
    </row>
    <row r="694" spans="1:1" s="31" customFormat="1" x14ac:dyDescent="0.2">
      <c r="A694" s="30"/>
    </row>
    <row r="695" spans="1:1" s="31" customFormat="1" x14ac:dyDescent="0.2">
      <c r="A695" s="30"/>
    </row>
    <row r="696" spans="1:1" s="31" customFormat="1" x14ac:dyDescent="0.2">
      <c r="A696" s="30"/>
    </row>
    <row r="697" spans="1:1" s="31" customFormat="1" x14ac:dyDescent="0.2">
      <c r="A697" s="30"/>
    </row>
    <row r="698" spans="1:1" s="31" customFormat="1" x14ac:dyDescent="0.2">
      <c r="A698" s="30"/>
    </row>
    <row r="699" spans="1:1" s="31" customFormat="1" x14ac:dyDescent="0.2">
      <c r="A699" s="30"/>
    </row>
    <row r="700" spans="1:1" s="31" customFormat="1" x14ac:dyDescent="0.2">
      <c r="A700" s="30"/>
    </row>
    <row r="701" spans="1:1" s="31" customFormat="1" x14ac:dyDescent="0.2">
      <c r="A701" s="30"/>
    </row>
    <row r="702" spans="1:1" s="31" customFormat="1" x14ac:dyDescent="0.2">
      <c r="A702" s="30"/>
    </row>
    <row r="703" spans="1:1" s="31" customFormat="1" x14ac:dyDescent="0.2">
      <c r="A703" s="30"/>
    </row>
    <row r="704" spans="1:1" s="31" customFormat="1" x14ac:dyDescent="0.2">
      <c r="A704" s="30"/>
    </row>
    <row r="705" spans="1:1" s="31" customFormat="1" x14ac:dyDescent="0.2">
      <c r="A705" s="30"/>
    </row>
    <row r="706" spans="1:1" s="31" customFormat="1" x14ac:dyDescent="0.2">
      <c r="A706" s="30"/>
    </row>
    <row r="707" spans="1:1" s="31" customFormat="1" x14ac:dyDescent="0.2">
      <c r="A707" s="30"/>
    </row>
    <row r="708" spans="1:1" s="31" customFormat="1" x14ac:dyDescent="0.2">
      <c r="A708" s="30"/>
    </row>
    <row r="709" spans="1:1" s="31" customFormat="1" x14ac:dyDescent="0.2">
      <c r="A709" s="30"/>
    </row>
    <row r="710" spans="1:1" s="31" customFormat="1" x14ac:dyDescent="0.2">
      <c r="A710" s="30"/>
    </row>
    <row r="711" spans="1:1" s="31" customFormat="1" x14ac:dyDescent="0.2">
      <c r="A711" s="30"/>
    </row>
    <row r="712" spans="1:1" s="31" customFormat="1" x14ac:dyDescent="0.2">
      <c r="A712" s="30"/>
    </row>
    <row r="713" spans="1:1" s="31" customFormat="1" x14ac:dyDescent="0.2">
      <c r="A713" s="30"/>
    </row>
    <row r="714" spans="1:1" s="31" customFormat="1" x14ac:dyDescent="0.2">
      <c r="A714" s="30"/>
    </row>
    <row r="715" spans="1:1" s="31" customFormat="1" x14ac:dyDescent="0.2">
      <c r="A715" s="30"/>
    </row>
    <row r="716" spans="1:1" s="31" customFormat="1" x14ac:dyDescent="0.2">
      <c r="A716" s="30"/>
    </row>
    <row r="717" spans="1:1" s="31" customFormat="1" x14ac:dyDescent="0.2">
      <c r="A717" s="30"/>
    </row>
    <row r="718" spans="1:1" s="31" customFormat="1" x14ac:dyDescent="0.2">
      <c r="A718" s="30"/>
    </row>
    <row r="719" spans="1:1" s="31" customFormat="1" x14ac:dyDescent="0.2">
      <c r="A719" s="30"/>
    </row>
    <row r="720" spans="1:1" s="31" customFormat="1" x14ac:dyDescent="0.2">
      <c r="A720" s="30"/>
    </row>
    <row r="721" spans="1:1" s="31" customFormat="1" x14ac:dyDescent="0.2">
      <c r="A721" s="30"/>
    </row>
    <row r="722" spans="1:1" s="31" customFormat="1" x14ac:dyDescent="0.2">
      <c r="A722" s="30"/>
    </row>
    <row r="723" spans="1:1" s="31" customFormat="1" x14ac:dyDescent="0.2">
      <c r="A723" s="30"/>
    </row>
    <row r="724" spans="1:1" s="31" customFormat="1" x14ac:dyDescent="0.2">
      <c r="A724" s="30"/>
    </row>
    <row r="725" spans="1:1" s="31" customFormat="1" x14ac:dyDescent="0.2">
      <c r="A725" s="30"/>
    </row>
    <row r="726" spans="1:1" s="31" customFormat="1" x14ac:dyDescent="0.2">
      <c r="A726" s="30"/>
    </row>
    <row r="727" spans="1:1" s="31" customFormat="1" x14ac:dyDescent="0.2">
      <c r="A727" s="30"/>
    </row>
    <row r="728" spans="1:1" s="31" customFormat="1" x14ac:dyDescent="0.2">
      <c r="A728" s="30"/>
    </row>
    <row r="729" spans="1:1" s="31" customFormat="1" x14ac:dyDescent="0.2">
      <c r="A729" s="30"/>
    </row>
    <row r="730" spans="1:1" s="31" customFormat="1" x14ac:dyDescent="0.2">
      <c r="A730" s="30"/>
    </row>
    <row r="731" spans="1:1" s="31" customFormat="1" x14ac:dyDescent="0.2">
      <c r="A731" s="30"/>
    </row>
    <row r="732" spans="1:1" s="31" customFormat="1" x14ac:dyDescent="0.2">
      <c r="A732" s="30"/>
    </row>
    <row r="733" spans="1:1" s="31" customFormat="1" x14ac:dyDescent="0.2">
      <c r="A733" s="30"/>
    </row>
    <row r="734" spans="1:1" s="31" customFormat="1" x14ac:dyDescent="0.2">
      <c r="A734" s="30"/>
    </row>
    <row r="735" spans="1:1" s="31" customFormat="1" x14ac:dyDescent="0.2">
      <c r="A735" s="30"/>
    </row>
    <row r="736" spans="1:1" s="31" customFormat="1" x14ac:dyDescent="0.2">
      <c r="A736" s="30"/>
    </row>
    <row r="737" spans="1:1" s="31" customFormat="1" x14ac:dyDescent="0.2">
      <c r="A737" s="30"/>
    </row>
    <row r="738" spans="1:1" s="31" customFormat="1" x14ac:dyDescent="0.2">
      <c r="A738" s="30"/>
    </row>
    <row r="739" spans="1:1" s="31" customFormat="1" x14ac:dyDescent="0.2">
      <c r="A739" s="30"/>
    </row>
    <row r="740" spans="1:1" s="31" customFormat="1" x14ac:dyDescent="0.2">
      <c r="A740" s="30"/>
    </row>
    <row r="741" spans="1:1" s="31" customFormat="1" x14ac:dyDescent="0.2">
      <c r="A741" s="30"/>
    </row>
    <row r="742" spans="1:1" s="31" customFormat="1" x14ac:dyDescent="0.2">
      <c r="A742" s="30"/>
    </row>
    <row r="743" spans="1:1" s="31" customFormat="1" x14ac:dyDescent="0.2">
      <c r="A743" s="30"/>
    </row>
    <row r="744" spans="1:1" s="31" customFormat="1" x14ac:dyDescent="0.2">
      <c r="A744" s="30"/>
    </row>
    <row r="745" spans="1:1" s="31" customFormat="1" x14ac:dyDescent="0.2">
      <c r="A745" s="30"/>
    </row>
    <row r="746" spans="1:1" s="31" customFormat="1" x14ac:dyDescent="0.2">
      <c r="A746" s="30"/>
    </row>
    <row r="747" spans="1:1" s="31" customFormat="1" x14ac:dyDescent="0.2">
      <c r="A747" s="30"/>
    </row>
    <row r="748" spans="1:1" s="31" customFormat="1" x14ac:dyDescent="0.2">
      <c r="A748" s="30"/>
    </row>
    <row r="749" spans="1:1" s="31" customFormat="1" x14ac:dyDescent="0.2">
      <c r="A749" s="30"/>
    </row>
    <row r="750" spans="1:1" s="31" customFormat="1" x14ac:dyDescent="0.2">
      <c r="A750" s="30"/>
    </row>
    <row r="751" spans="1:1" s="31" customFormat="1" x14ac:dyDescent="0.2">
      <c r="A751" s="30"/>
    </row>
    <row r="752" spans="1:1" s="31" customFormat="1" x14ac:dyDescent="0.2">
      <c r="A752" s="30"/>
    </row>
    <row r="753" spans="1:1" s="31" customFormat="1" x14ac:dyDescent="0.2">
      <c r="A753" s="30"/>
    </row>
    <row r="754" spans="1:1" s="31" customFormat="1" x14ac:dyDescent="0.2">
      <c r="A754" s="30"/>
    </row>
    <row r="755" spans="1:1" s="31" customFormat="1" x14ac:dyDescent="0.2">
      <c r="A755" s="30"/>
    </row>
    <row r="756" spans="1:1" s="31" customFormat="1" x14ac:dyDescent="0.2">
      <c r="A756" s="30"/>
    </row>
    <row r="757" spans="1:1" s="31" customFormat="1" x14ac:dyDescent="0.2">
      <c r="A757" s="30"/>
    </row>
    <row r="758" spans="1:1" s="31" customFormat="1" x14ac:dyDescent="0.2">
      <c r="A758" s="30"/>
    </row>
    <row r="759" spans="1:1" s="31" customFormat="1" x14ac:dyDescent="0.2">
      <c r="A759" s="30"/>
    </row>
    <row r="760" spans="1:1" s="31" customFormat="1" x14ac:dyDescent="0.2">
      <c r="A760" s="30"/>
    </row>
    <row r="761" spans="1:1" s="31" customFormat="1" x14ac:dyDescent="0.2">
      <c r="A761" s="30"/>
    </row>
    <row r="762" spans="1:1" s="31" customFormat="1" x14ac:dyDescent="0.2">
      <c r="A762" s="30"/>
    </row>
    <row r="763" spans="1:1" s="31" customFormat="1" x14ac:dyDescent="0.2">
      <c r="A763" s="30"/>
    </row>
    <row r="764" spans="1:1" s="31" customFormat="1" x14ac:dyDescent="0.2">
      <c r="A764" s="30"/>
    </row>
    <row r="765" spans="1:1" s="31" customFormat="1" x14ac:dyDescent="0.2">
      <c r="A765" s="30"/>
    </row>
    <row r="766" spans="1:1" s="31" customFormat="1" x14ac:dyDescent="0.2">
      <c r="A766" s="30"/>
    </row>
    <row r="767" spans="1:1" s="31" customFormat="1" x14ac:dyDescent="0.2">
      <c r="A767" s="30"/>
    </row>
    <row r="768" spans="1:1" s="31" customFormat="1" x14ac:dyDescent="0.2">
      <c r="A768" s="30"/>
    </row>
    <row r="769" spans="1:1" s="31" customFormat="1" x14ac:dyDescent="0.2">
      <c r="A769" s="30"/>
    </row>
    <row r="770" spans="1:1" s="31" customFormat="1" x14ac:dyDescent="0.2">
      <c r="A770" s="30"/>
    </row>
    <row r="771" spans="1:1" s="31" customFormat="1" x14ac:dyDescent="0.2">
      <c r="A771" s="30"/>
    </row>
    <row r="772" spans="1:1" s="31" customFormat="1" x14ac:dyDescent="0.2">
      <c r="A772" s="30"/>
    </row>
    <row r="773" spans="1:1" s="31" customFormat="1" x14ac:dyDescent="0.2">
      <c r="A773" s="30"/>
    </row>
    <row r="774" spans="1:1" s="31" customFormat="1" x14ac:dyDescent="0.2">
      <c r="A774" s="30"/>
    </row>
    <row r="775" spans="1:1" s="31" customFormat="1" x14ac:dyDescent="0.2">
      <c r="A775" s="30"/>
    </row>
    <row r="776" spans="1:1" s="31" customFormat="1" x14ac:dyDescent="0.2">
      <c r="A776" s="30"/>
    </row>
    <row r="777" spans="1:1" s="31" customFormat="1" x14ac:dyDescent="0.2">
      <c r="A777" s="30"/>
    </row>
    <row r="778" spans="1:1" s="31" customFormat="1" x14ac:dyDescent="0.2">
      <c r="A778" s="30"/>
    </row>
    <row r="779" spans="1:1" s="31" customFormat="1" x14ac:dyDescent="0.2">
      <c r="A779" s="30"/>
    </row>
    <row r="780" spans="1:1" s="31" customFormat="1" x14ac:dyDescent="0.2">
      <c r="A780" s="30"/>
    </row>
    <row r="781" spans="1:1" s="31" customFormat="1" x14ac:dyDescent="0.2">
      <c r="A781" s="30"/>
    </row>
    <row r="782" spans="1:1" s="31" customFormat="1" x14ac:dyDescent="0.2">
      <c r="A782" s="30"/>
    </row>
    <row r="783" spans="1:1" s="31" customFormat="1" x14ac:dyDescent="0.2">
      <c r="A783" s="30"/>
    </row>
    <row r="784" spans="1:1" s="31" customFormat="1" x14ac:dyDescent="0.2">
      <c r="A784" s="30"/>
    </row>
    <row r="785" spans="1:1" s="31" customFormat="1" x14ac:dyDescent="0.2">
      <c r="A785" s="30"/>
    </row>
    <row r="786" spans="1:1" s="31" customFormat="1" x14ac:dyDescent="0.2">
      <c r="A786" s="30"/>
    </row>
    <row r="787" spans="1:1" s="31" customFormat="1" x14ac:dyDescent="0.2">
      <c r="A787" s="30"/>
    </row>
    <row r="788" spans="1:1" s="31" customFormat="1" x14ac:dyDescent="0.2">
      <c r="A788" s="30"/>
    </row>
    <row r="789" spans="1:1" s="31" customFormat="1" x14ac:dyDescent="0.2">
      <c r="A789" s="30"/>
    </row>
    <row r="790" spans="1:1" s="31" customFormat="1" x14ac:dyDescent="0.2">
      <c r="A790" s="30"/>
    </row>
    <row r="791" spans="1:1" s="31" customFormat="1" x14ac:dyDescent="0.2">
      <c r="A791" s="30"/>
    </row>
    <row r="792" spans="1:1" s="31" customFormat="1" x14ac:dyDescent="0.2">
      <c r="A792" s="30"/>
    </row>
    <row r="793" spans="1:1" s="31" customFormat="1" x14ac:dyDescent="0.2">
      <c r="A793" s="30"/>
    </row>
    <row r="794" spans="1:1" s="31" customFormat="1" x14ac:dyDescent="0.2">
      <c r="A794" s="30"/>
    </row>
    <row r="795" spans="1:1" s="31" customFormat="1" x14ac:dyDescent="0.2">
      <c r="A795" s="30"/>
    </row>
    <row r="796" spans="1:1" s="31" customFormat="1" x14ac:dyDescent="0.2">
      <c r="A796" s="30"/>
    </row>
    <row r="797" spans="1:1" s="31" customFormat="1" x14ac:dyDescent="0.2">
      <c r="A797" s="30"/>
    </row>
    <row r="798" spans="1:1" s="31" customFormat="1" x14ac:dyDescent="0.2">
      <c r="A798" s="30"/>
    </row>
    <row r="799" spans="1:1" s="31" customFormat="1" x14ac:dyDescent="0.2">
      <c r="A799" s="30"/>
    </row>
    <row r="800" spans="1:1" s="31" customFormat="1" x14ac:dyDescent="0.2">
      <c r="A800" s="30"/>
    </row>
    <row r="801" spans="1:1" s="31" customFormat="1" x14ac:dyDescent="0.2">
      <c r="A801" s="30"/>
    </row>
    <row r="802" spans="1:1" s="31" customFormat="1" x14ac:dyDescent="0.2">
      <c r="A802" s="30"/>
    </row>
    <row r="803" spans="1:1" s="31" customFormat="1" x14ac:dyDescent="0.2">
      <c r="A803" s="30"/>
    </row>
    <row r="804" spans="1:1" s="31" customFormat="1" x14ac:dyDescent="0.2">
      <c r="A804" s="30"/>
    </row>
    <row r="805" spans="1:1" s="31" customFormat="1" x14ac:dyDescent="0.2">
      <c r="A805" s="30"/>
    </row>
    <row r="806" spans="1:1" s="31" customFormat="1" x14ac:dyDescent="0.2">
      <c r="A806" s="30"/>
    </row>
    <row r="807" spans="1:1" s="31" customFormat="1" x14ac:dyDescent="0.2">
      <c r="A807" s="30"/>
    </row>
    <row r="808" spans="1:1" s="31" customFormat="1" x14ac:dyDescent="0.2">
      <c r="A808" s="30"/>
    </row>
    <row r="809" spans="1:1" s="31" customFormat="1" x14ac:dyDescent="0.2">
      <c r="A809" s="30"/>
    </row>
    <row r="810" spans="1:1" s="31" customFormat="1" x14ac:dyDescent="0.2">
      <c r="A810" s="30"/>
    </row>
    <row r="811" spans="1:1" s="31" customFormat="1" x14ac:dyDescent="0.2">
      <c r="A811" s="30"/>
    </row>
    <row r="812" spans="1:1" s="31" customFormat="1" x14ac:dyDescent="0.2">
      <c r="A812" s="30"/>
    </row>
    <row r="813" spans="1:1" s="31" customFormat="1" x14ac:dyDescent="0.2">
      <c r="A813" s="30"/>
    </row>
    <row r="814" spans="1:1" s="31" customFormat="1" x14ac:dyDescent="0.2">
      <c r="A814" s="30"/>
    </row>
    <row r="815" spans="1:1" s="31" customFormat="1" x14ac:dyDescent="0.2">
      <c r="A815" s="30"/>
    </row>
    <row r="816" spans="1:1" s="31" customFormat="1" x14ac:dyDescent="0.2">
      <c r="A816" s="30"/>
    </row>
    <row r="817" spans="1:1" s="31" customFormat="1" x14ac:dyDescent="0.2">
      <c r="A817" s="30"/>
    </row>
    <row r="818" spans="1:1" s="31" customFormat="1" x14ac:dyDescent="0.2">
      <c r="A818" s="30"/>
    </row>
    <row r="819" spans="1:1" s="31" customFormat="1" x14ac:dyDescent="0.2">
      <c r="A819" s="30"/>
    </row>
    <row r="820" spans="1:1" s="31" customFormat="1" x14ac:dyDescent="0.2">
      <c r="A820" s="30"/>
    </row>
    <row r="821" spans="1:1" s="31" customFormat="1" x14ac:dyDescent="0.2">
      <c r="A821" s="30"/>
    </row>
    <row r="822" spans="1:1" s="31" customFormat="1" x14ac:dyDescent="0.2">
      <c r="A822" s="30"/>
    </row>
    <row r="823" spans="1:1" s="31" customFormat="1" x14ac:dyDescent="0.2">
      <c r="A823" s="30"/>
    </row>
    <row r="824" spans="1:1" s="31" customFormat="1" x14ac:dyDescent="0.2">
      <c r="A824" s="30"/>
    </row>
    <row r="825" spans="1:1" s="31" customFormat="1" x14ac:dyDescent="0.2">
      <c r="A825" s="30"/>
    </row>
    <row r="826" spans="1:1" s="31" customFormat="1" x14ac:dyDescent="0.2">
      <c r="A826" s="30"/>
    </row>
    <row r="827" spans="1:1" s="31" customFormat="1" x14ac:dyDescent="0.2">
      <c r="A827" s="30"/>
    </row>
    <row r="828" spans="1:1" s="31" customFormat="1" x14ac:dyDescent="0.2">
      <c r="A828" s="30"/>
    </row>
    <row r="829" spans="1:1" s="31" customFormat="1" x14ac:dyDescent="0.2">
      <c r="A829" s="30"/>
    </row>
    <row r="830" spans="1:1" s="31" customFormat="1" x14ac:dyDescent="0.2">
      <c r="A830" s="30"/>
    </row>
    <row r="831" spans="1:1" s="31" customFormat="1" x14ac:dyDescent="0.2">
      <c r="A831" s="30"/>
    </row>
    <row r="832" spans="1:1" s="31" customFormat="1" x14ac:dyDescent="0.2">
      <c r="A832" s="30"/>
    </row>
    <row r="833" spans="1:1" s="31" customFormat="1" x14ac:dyDescent="0.2">
      <c r="A833" s="30"/>
    </row>
    <row r="834" spans="1:1" s="31" customFormat="1" x14ac:dyDescent="0.2">
      <c r="A834" s="30"/>
    </row>
    <row r="835" spans="1:1" s="31" customFormat="1" x14ac:dyDescent="0.2">
      <c r="A835" s="30"/>
    </row>
    <row r="836" spans="1:1" s="31" customFormat="1" x14ac:dyDescent="0.2">
      <c r="A836" s="30"/>
    </row>
    <row r="837" spans="1:1" s="31" customFormat="1" x14ac:dyDescent="0.2">
      <c r="A837" s="30"/>
    </row>
    <row r="838" spans="1:1" s="31" customFormat="1" x14ac:dyDescent="0.2">
      <c r="A838" s="30"/>
    </row>
    <row r="839" spans="1:1" s="31" customFormat="1" x14ac:dyDescent="0.2">
      <c r="A839" s="30"/>
    </row>
    <row r="840" spans="1:1" s="31" customFormat="1" x14ac:dyDescent="0.2">
      <c r="A840" s="30"/>
    </row>
    <row r="841" spans="1:1" s="31" customFormat="1" x14ac:dyDescent="0.2">
      <c r="A841" s="30"/>
    </row>
    <row r="842" spans="1:1" s="31" customFormat="1" x14ac:dyDescent="0.2">
      <c r="A842" s="30"/>
    </row>
    <row r="843" spans="1:1" s="31" customFormat="1" x14ac:dyDescent="0.2">
      <c r="A843" s="30"/>
    </row>
    <row r="844" spans="1:1" s="31" customFormat="1" x14ac:dyDescent="0.2">
      <c r="A844" s="30"/>
    </row>
    <row r="845" spans="1:1" s="31" customFormat="1" x14ac:dyDescent="0.2">
      <c r="A845" s="30"/>
    </row>
    <row r="846" spans="1:1" s="31" customFormat="1" x14ac:dyDescent="0.2">
      <c r="A846" s="30"/>
    </row>
    <row r="847" spans="1:1" s="31" customFormat="1" x14ac:dyDescent="0.2">
      <c r="A847" s="30"/>
    </row>
    <row r="848" spans="1:1" s="31" customFormat="1" x14ac:dyDescent="0.2">
      <c r="A848" s="30"/>
    </row>
    <row r="849" spans="1:1" s="31" customFormat="1" x14ac:dyDescent="0.2">
      <c r="A849" s="30"/>
    </row>
    <row r="850" spans="1:1" s="31" customFormat="1" x14ac:dyDescent="0.2">
      <c r="A850" s="30"/>
    </row>
    <row r="851" spans="1:1" s="31" customFormat="1" x14ac:dyDescent="0.2">
      <c r="A851" s="30"/>
    </row>
    <row r="852" spans="1:1" s="31" customFormat="1" x14ac:dyDescent="0.2">
      <c r="A852" s="30"/>
    </row>
    <row r="853" spans="1:1" s="31" customFormat="1" x14ac:dyDescent="0.2">
      <c r="A853" s="30"/>
    </row>
    <row r="854" spans="1:1" s="31" customFormat="1" x14ac:dyDescent="0.2">
      <c r="A854" s="30"/>
    </row>
    <row r="855" spans="1:1" s="31" customFormat="1" x14ac:dyDescent="0.2">
      <c r="A855" s="30"/>
    </row>
    <row r="856" spans="1:1" s="31" customFormat="1" x14ac:dyDescent="0.2">
      <c r="A856" s="30"/>
    </row>
    <row r="857" spans="1:1" s="31" customFormat="1" x14ac:dyDescent="0.2">
      <c r="A857" s="30"/>
    </row>
    <row r="858" spans="1:1" s="31" customFormat="1" x14ac:dyDescent="0.2">
      <c r="A858" s="30"/>
    </row>
    <row r="859" spans="1:1" s="31" customFormat="1" x14ac:dyDescent="0.2">
      <c r="A859" s="30"/>
    </row>
    <row r="860" spans="1:1" s="31" customFormat="1" x14ac:dyDescent="0.2">
      <c r="A860" s="30"/>
    </row>
    <row r="861" spans="1:1" s="31" customFormat="1" x14ac:dyDescent="0.2">
      <c r="A861" s="30"/>
    </row>
    <row r="862" spans="1:1" s="31" customFormat="1" x14ac:dyDescent="0.2">
      <c r="A862" s="30"/>
    </row>
    <row r="863" spans="1:1" s="31" customFormat="1" x14ac:dyDescent="0.2">
      <c r="A863" s="30"/>
    </row>
    <row r="864" spans="1:1" s="31" customFormat="1" x14ac:dyDescent="0.2">
      <c r="A864" s="30"/>
    </row>
    <row r="865" spans="1:1" s="31" customFormat="1" x14ac:dyDescent="0.2">
      <c r="A865" s="30"/>
    </row>
    <row r="866" spans="1:1" s="31" customFormat="1" x14ac:dyDescent="0.2">
      <c r="A866" s="30"/>
    </row>
    <row r="867" spans="1:1" s="31" customFormat="1" x14ac:dyDescent="0.2">
      <c r="A867" s="30"/>
    </row>
    <row r="868" spans="1:1" s="31" customFormat="1" x14ac:dyDescent="0.2">
      <c r="A868" s="30"/>
    </row>
    <row r="869" spans="1:1" s="31" customFormat="1" x14ac:dyDescent="0.2">
      <c r="A869" s="30"/>
    </row>
    <row r="870" spans="1:1" s="31" customFormat="1" x14ac:dyDescent="0.2">
      <c r="A870" s="30"/>
    </row>
    <row r="871" spans="1:1" s="31" customFormat="1" x14ac:dyDescent="0.2">
      <c r="A871" s="30"/>
    </row>
    <row r="872" spans="1:1" s="31" customFormat="1" x14ac:dyDescent="0.2">
      <c r="A872" s="30"/>
    </row>
    <row r="873" spans="1:1" s="31" customFormat="1" x14ac:dyDescent="0.2">
      <c r="A873" s="30"/>
    </row>
    <row r="874" spans="1:1" s="31" customFormat="1" x14ac:dyDescent="0.2">
      <c r="A874" s="30"/>
    </row>
    <row r="875" spans="1:1" s="31" customFormat="1" x14ac:dyDescent="0.2">
      <c r="A875" s="30"/>
    </row>
    <row r="876" spans="1:1" s="31" customFormat="1" x14ac:dyDescent="0.2">
      <c r="A876" s="30"/>
    </row>
    <row r="877" spans="1:1" s="31" customFormat="1" x14ac:dyDescent="0.2">
      <c r="A877" s="30"/>
    </row>
    <row r="878" spans="1:1" s="31" customFormat="1" x14ac:dyDescent="0.2">
      <c r="A878" s="30"/>
    </row>
    <row r="879" spans="1:1" s="31" customFormat="1" x14ac:dyDescent="0.2">
      <c r="A879" s="30"/>
    </row>
    <row r="880" spans="1:1" s="31" customFormat="1" x14ac:dyDescent="0.2">
      <c r="A880" s="30"/>
    </row>
    <row r="881" spans="1:1" s="31" customFormat="1" x14ac:dyDescent="0.2">
      <c r="A881" s="30"/>
    </row>
    <row r="882" spans="1:1" s="31" customFormat="1" x14ac:dyDescent="0.2">
      <c r="A882" s="30"/>
    </row>
    <row r="883" spans="1:1" s="31" customFormat="1" x14ac:dyDescent="0.2">
      <c r="A883" s="30"/>
    </row>
    <row r="884" spans="1:1" s="31" customFormat="1" x14ac:dyDescent="0.2">
      <c r="A884" s="30"/>
    </row>
    <row r="885" spans="1:1" s="31" customFormat="1" x14ac:dyDescent="0.2">
      <c r="A885" s="30"/>
    </row>
    <row r="886" spans="1:1" s="31" customFormat="1" x14ac:dyDescent="0.2">
      <c r="A886" s="30"/>
    </row>
    <row r="887" spans="1:1" s="31" customFormat="1" x14ac:dyDescent="0.2">
      <c r="A887" s="30"/>
    </row>
    <row r="888" spans="1:1" s="31" customFormat="1" x14ac:dyDescent="0.2">
      <c r="A888" s="30"/>
    </row>
    <row r="889" spans="1:1" s="31" customFormat="1" x14ac:dyDescent="0.2">
      <c r="A889" s="30"/>
    </row>
    <row r="890" spans="1:1" s="31" customFormat="1" x14ac:dyDescent="0.2">
      <c r="A890" s="30"/>
    </row>
    <row r="891" spans="1:1" s="31" customFormat="1" x14ac:dyDescent="0.2">
      <c r="A891" s="30"/>
    </row>
    <row r="892" spans="1:1" s="31" customFormat="1" x14ac:dyDescent="0.2">
      <c r="A892" s="30"/>
    </row>
    <row r="893" spans="1:1" s="31" customFormat="1" x14ac:dyDescent="0.2">
      <c r="A893" s="30"/>
    </row>
    <row r="894" spans="1:1" s="31" customFormat="1" x14ac:dyDescent="0.2">
      <c r="A894" s="30"/>
    </row>
    <row r="895" spans="1:1" s="31" customFormat="1" x14ac:dyDescent="0.2">
      <c r="A895" s="30"/>
    </row>
    <row r="896" spans="1:1" s="31" customFormat="1" x14ac:dyDescent="0.2">
      <c r="A896" s="30"/>
    </row>
    <row r="897" spans="1:1" s="31" customFormat="1" x14ac:dyDescent="0.2">
      <c r="A897" s="30"/>
    </row>
    <row r="898" spans="1:1" s="31" customFormat="1" x14ac:dyDescent="0.2">
      <c r="A898" s="30"/>
    </row>
    <row r="899" spans="1:1" s="31" customFormat="1" x14ac:dyDescent="0.2">
      <c r="A899" s="30"/>
    </row>
    <row r="900" spans="1:1" s="31" customFormat="1" x14ac:dyDescent="0.2">
      <c r="A900" s="30"/>
    </row>
    <row r="901" spans="1:1" s="31" customFormat="1" x14ac:dyDescent="0.2">
      <c r="A901" s="30"/>
    </row>
    <row r="902" spans="1:1" s="31" customFormat="1" x14ac:dyDescent="0.2">
      <c r="A902" s="30"/>
    </row>
    <row r="903" spans="1:1" s="31" customFormat="1" x14ac:dyDescent="0.2">
      <c r="A903" s="30"/>
    </row>
    <row r="904" spans="1:1" s="31" customFormat="1" x14ac:dyDescent="0.2">
      <c r="A904" s="30"/>
    </row>
    <row r="905" spans="1:1" s="31" customFormat="1" x14ac:dyDescent="0.2">
      <c r="A905" s="30"/>
    </row>
    <row r="906" spans="1:1" s="31" customFormat="1" x14ac:dyDescent="0.2">
      <c r="A906" s="30"/>
    </row>
    <row r="907" spans="1:1" s="31" customFormat="1" x14ac:dyDescent="0.2">
      <c r="A907" s="30"/>
    </row>
    <row r="908" spans="1:1" s="31" customFormat="1" x14ac:dyDescent="0.2">
      <c r="A908" s="30"/>
    </row>
    <row r="909" spans="1:1" s="31" customFormat="1" x14ac:dyDescent="0.2">
      <c r="A909" s="30"/>
    </row>
    <row r="910" spans="1:1" s="31" customFormat="1" x14ac:dyDescent="0.2">
      <c r="A910" s="30"/>
    </row>
    <row r="911" spans="1:1" s="31" customFormat="1" x14ac:dyDescent="0.2">
      <c r="A911" s="30"/>
    </row>
    <row r="912" spans="1:1" s="31" customFormat="1" x14ac:dyDescent="0.2">
      <c r="A912" s="30"/>
    </row>
    <row r="913" spans="1:1" s="31" customFormat="1" x14ac:dyDescent="0.2">
      <c r="A913" s="30"/>
    </row>
    <row r="914" spans="1:1" s="31" customFormat="1" x14ac:dyDescent="0.2">
      <c r="A914" s="30"/>
    </row>
    <row r="915" spans="1:1" s="31" customFormat="1" x14ac:dyDescent="0.2">
      <c r="A915" s="30"/>
    </row>
    <row r="916" spans="1:1" s="31" customFormat="1" x14ac:dyDescent="0.2">
      <c r="A916" s="30"/>
    </row>
    <row r="917" spans="1:1" s="31" customFormat="1" x14ac:dyDescent="0.2">
      <c r="A917" s="30"/>
    </row>
    <row r="918" spans="1:1" s="31" customFormat="1" x14ac:dyDescent="0.2">
      <c r="A918" s="30"/>
    </row>
    <row r="919" spans="1:1" s="31" customFormat="1" x14ac:dyDescent="0.2">
      <c r="A919" s="30"/>
    </row>
    <row r="920" spans="1:1" s="31" customFormat="1" x14ac:dyDescent="0.2">
      <c r="A920" s="30"/>
    </row>
    <row r="921" spans="1:1" s="31" customFormat="1" x14ac:dyDescent="0.2">
      <c r="A921" s="30"/>
    </row>
    <row r="922" spans="1:1" s="31" customFormat="1" x14ac:dyDescent="0.2">
      <c r="A922" s="30"/>
    </row>
    <row r="923" spans="1:1" s="31" customFormat="1" x14ac:dyDescent="0.2">
      <c r="A923" s="30"/>
    </row>
    <row r="924" spans="1:1" s="31" customFormat="1" x14ac:dyDescent="0.2">
      <c r="A924" s="30"/>
    </row>
    <row r="925" spans="1:1" s="31" customFormat="1" x14ac:dyDescent="0.2">
      <c r="A925" s="30"/>
    </row>
    <row r="926" spans="1:1" s="31" customFormat="1" x14ac:dyDescent="0.2">
      <c r="A926" s="30"/>
    </row>
    <row r="927" spans="1:1" s="31" customFormat="1" x14ac:dyDescent="0.2">
      <c r="A927" s="30"/>
    </row>
    <row r="928" spans="1:1" s="31" customFormat="1" x14ac:dyDescent="0.2">
      <c r="A928" s="30"/>
    </row>
    <row r="929" spans="1:1" s="31" customFormat="1" x14ac:dyDescent="0.2">
      <c r="A929" s="30"/>
    </row>
    <row r="930" spans="1:1" s="31" customFormat="1" x14ac:dyDescent="0.2">
      <c r="A930" s="30"/>
    </row>
    <row r="931" spans="1:1" s="31" customFormat="1" x14ac:dyDescent="0.2">
      <c r="A931" s="30"/>
    </row>
    <row r="932" spans="1:1" s="31" customFormat="1" x14ac:dyDescent="0.2">
      <c r="A932" s="30"/>
    </row>
    <row r="933" spans="1:1" s="31" customFormat="1" x14ac:dyDescent="0.2">
      <c r="A933" s="30"/>
    </row>
    <row r="934" spans="1:1" s="31" customFormat="1" x14ac:dyDescent="0.2">
      <c r="A934" s="30"/>
    </row>
    <row r="935" spans="1:1" s="31" customFormat="1" x14ac:dyDescent="0.2">
      <c r="A935" s="30"/>
    </row>
    <row r="936" spans="1:1" s="31" customFormat="1" x14ac:dyDescent="0.2">
      <c r="A936" s="30"/>
    </row>
    <row r="937" spans="1:1" s="31" customFormat="1" x14ac:dyDescent="0.2">
      <c r="A937" s="30"/>
    </row>
    <row r="938" spans="1:1" s="31" customFormat="1" x14ac:dyDescent="0.2">
      <c r="A938" s="30"/>
    </row>
    <row r="939" spans="1:1" s="31" customFormat="1" x14ac:dyDescent="0.2">
      <c r="A939" s="30"/>
    </row>
    <row r="940" spans="1:1" s="31" customFormat="1" x14ac:dyDescent="0.2">
      <c r="A940" s="30"/>
    </row>
    <row r="941" spans="1:1" s="31" customFormat="1" x14ac:dyDescent="0.2">
      <c r="A941" s="30"/>
    </row>
    <row r="942" spans="1:1" s="31" customFormat="1" x14ac:dyDescent="0.2">
      <c r="A942" s="30"/>
    </row>
    <row r="943" spans="1:1" s="31" customFormat="1" x14ac:dyDescent="0.2">
      <c r="A943" s="30"/>
    </row>
    <row r="944" spans="1:1" s="31" customFormat="1" x14ac:dyDescent="0.2">
      <c r="A944" s="30"/>
    </row>
    <row r="945" spans="1:1" s="31" customFormat="1" x14ac:dyDescent="0.2">
      <c r="A945" s="30"/>
    </row>
    <row r="946" spans="1:1" s="31" customFormat="1" x14ac:dyDescent="0.2">
      <c r="A946" s="30"/>
    </row>
    <row r="947" spans="1:1" s="31" customFormat="1" x14ac:dyDescent="0.2">
      <c r="A947" s="30"/>
    </row>
    <row r="948" spans="1:1" s="31" customFormat="1" x14ac:dyDescent="0.2">
      <c r="A948" s="30"/>
    </row>
    <row r="949" spans="1:1" s="31" customFormat="1" x14ac:dyDescent="0.2">
      <c r="A949" s="30"/>
    </row>
    <row r="950" spans="1:1" s="31" customFormat="1" x14ac:dyDescent="0.2">
      <c r="A950" s="30"/>
    </row>
    <row r="951" spans="1:1" s="31" customFormat="1" x14ac:dyDescent="0.2">
      <c r="A951" s="30"/>
    </row>
    <row r="952" spans="1:1" s="31" customFormat="1" x14ac:dyDescent="0.2">
      <c r="A952" s="30"/>
    </row>
    <row r="953" spans="1:1" s="31" customFormat="1" x14ac:dyDescent="0.2">
      <c r="A953" s="30"/>
    </row>
    <row r="954" spans="1:1" s="31" customFormat="1" x14ac:dyDescent="0.2">
      <c r="A954" s="30"/>
    </row>
    <row r="955" spans="1:1" s="31" customFormat="1" x14ac:dyDescent="0.2">
      <c r="A955" s="30"/>
    </row>
    <row r="956" spans="1:1" s="31" customFormat="1" x14ac:dyDescent="0.2">
      <c r="A956" s="30"/>
    </row>
    <row r="957" spans="1:1" s="31" customFormat="1" x14ac:dyDescent="0.2">
      <c r="A957" s="30"/>
    </row>
    <row r="958" spans="1:1" s="31" customFormat="1" x14ac:dyDescent="0.2">
      <c r="A958" s="30"/>
    </row>
    <row r="959" spans="1:1" s="31" customFormat="1" x14ac:dyDescent="0.2">
      <c r="A959" s="30"/>
    </row>
    <row r="960" spans="1:1" s="31" customFormat="1" x14ac:dyDescent="0.2">
      <c r="A960" s="30"/>
    </row>
    <row r="961" spans="1:1" s="31" customFormat="1" x14ac:dyDescent="0.2">
      <c r="A961" s="30"/>
    </row>
    <row r="962" spans="1:1" s="31" customFormat="1" x14ac:dyDescent="0.2">
      <c r="A962" s="30"/>
    </row>
    <row r="963" spans="1:1" s="31" customFormat="1" x14ac:dyDescent="0.2">
      <c r="A963" s="30"/>
    </row>
    <row r="964" spans="1:1" s="31" customFormat="1" x14ac:dyDescent="0.2">
      <c r="A964" s="30"/>
    </row>
    <row r="965" spans="1:1" s="31" customFormat="1" x14ac:dyDescent="0.2">
      <c r="A965" s="30"/>
    </row>
    <row r="966" spans="1:1" s="31" customFormat="1" x14ac:dyDescent="0.2">
      <c r="A966" s="30"/>
    </row>
    <row r="967" spans="1:1" s="31" customFormat="1" x14ac:dyDescent="0.2">
      <c r="A967" s="30"/>
    </row>
    <row r="968" spans="1:1" s="31" customFormat="1" x14ac:dyDescent="0.2">
      <c r="A968" s="30"/>
    </row>
    <row r="969" spans="1:1" s="31" customFormat="1" x14ac:dyDescent="0.2">
      <c r="A969" s="30"/>
    </row>
    <row r="970" spans="1:1" s="31" customFormat="1" x14ac:dyDescent="0.2">
      <c r="A970" s="30"/>
    </row>
    <row r="971" spans="1:1" s="31" customFormat="1" x14ac:dyDescent="0.2">
      <c r="A971" s="30"/>
    </row>
    <row r="972" spans="1:1" s="31" customFormat="1" x14ac:dyDescent="0.2">
      <c r="A972" s="30"/>
    </row>
    <row r="973" spans="1:1" s="31" customFormat="1" x14ac:dyDescent="0.2">
      <c r="A973" s="30"/>
    </row>
    <row r="974" spans="1:1" s="31" customFormat="1" x14ac:dyDescent="0.2">
      <c r="A974" s="30"/>
    </row>
    <row r="975" spans="1:1" s="31" customFormat="1" x14ac:dyDescent="0.2">
      <c r="A975" s="30"/>
    </row>
    <row r="976" spans="1:1" s="31" customFormat="1" x14ac:dyDescent="0.2">
      <c r="A976" s="30"/>
    </row>
    <row r="977" spans="1:1" s="31" customFormat="1" x14ac:dyDescent="0.2">
      <c r="A977" s="30"/>
    </row>
    <row r="978" spans="1:1" s="31" customFormat="1" x14ac:dyDescent="0.2">
      <c r="A978" s="30"/>
    </row>
    <row r="979" spans="1:1" s="31" customFormat="1" x14ac:dyDescent="0.2">
      <c r="A979" s="30"/>
    </row>
    <row r="980" spans="1:1" s="31" customFormat="1" x14ac:dyDescent="0.2">
      <c r="A980" s="30"/>
    </row>
    <row r="981" spans="1:1" s="31" customFormat="1" x14ac:dyDescent="0.2">
      <c r="A981" s="30"/>
    </row>
    <row r="982" spans="1:1" s="31" customFormat="1" x14ac:dyDescent="0.2">
      <c r="A982" s="30"/>
    </row>
    <row r="983" spans="1:1" s="31" customFormat="1" x14ac:dyDescent="0.2">
      <c r="A983" s="30"/>
    </row>
    <row r="984" spans="1:1" s="31" customFormat="1" x14ac:dyDescent="0.2">
      <c r="A984" s="30"/>
    </row>
    <row r="985" spans="1:1" s="31" customFormat="1" x14ac:dyDescent="0.2">
      <c r="A985" s="30"/>
    </row>
    <row r="986" spans="1:1" s="31" customFormat="1" x14ac:dyDescent="0.2">
      <c r="A986" s="30"/>
    </row>
    <row r="987" spans="1:1" s="31" customFormat="1" x14ac:dyDescent="0.2">
      <c r="A987" s="30"/>
    </row>
    <row r="988" spans="1:1" s="31" customFormat="1" x14ac:dyDescent="0.2">
      <c r="A988" s="30"/>
    </row>
    <row r="989" spans="1:1" s="31" customFormat="1" x14ac:dyDescent="0.2">
      <c r="A989" s="30"/>
    </row>
    <row r="990" spans="1:1" s="31" customFormat="1" x14ac:dyDescent="0.2">
      <c r="A990" s="30"/>
    </row>
    <row r="991" spans="1:1" s="31" customFormat="1" x14ac:dyDescent="0.2">
      <c r="A991" s="30"/>
    </row>
    <row r="992" spans="1:1" s="31" customFormat="1" x14ac:dyDescent="0.2">
      <c r="A992" s="30"/>
    </row>
    <row r="993" spans="1:1" s="31" customFormat="1" x14ac:dyDescent="0.2">
      <c r="A993" s="30"/>
    </row>
    <row r="994" spans="1:1" s="31" customFormat="1" x14ac:dyDescent="0.2">
      <c r="A994" s="30"/>
    </row>
    <row r="995" spans="1:1" s="31" customFormat="1" x14ac:dyDescent="0.2">
      <c r="A995" s="30"/>
    </row>
    <row r="996" spans="1:1" s="31" customFormat="1" x14ac:dyDescent="0.2">
      <c r="A996" s="30"/>
    </row>
    <row r="997" spans="1:1" s="31" customFormat="1" x14ac:dyDescent="0.2">
      <c r="A997" s="30"/>
    </row>
    <row r="998" spans="1:1" s="31" customFormat="1" x14ac:dyDescent="0.2">
      <c r="A998" s="30"/>
    </row>
    <row r="999" spans="1:1" s="31" customFormat="1" x14ac:dyDescent="0.2">
      <c r="A999" s="30"/>
    </row>
    <row r="1000" spans="1:1" s="31" customFormat="1" x14ac:dyDescent="0.2">
      <c r="A1000" s="30"/>
    </row>
    <row r="1001" spans="1:1" s="31" customFormat="1" x14ac:dyDescent="0.2">
      <c r="A1001" s="30"/>
    </row>
    <row r="1002" spans="1:1" s="31" customFormat="1" x14ac:dyDescent="0.2">
      <c r="A1002" s="30"/>
    </row>
    <row r="1003" spans="1:1" s="31" customFormat="1" x14ac:dyDescent="0.2">
      <c r="A1003" s="30"/>
    </row>
    <row r="1004" spans="1:1" s="31" customFormat="1" x14ac:dyDescent="0.2">
      <c r="A1004" s="30"/>
    </row>
    <row r="1005" spans="1:1" s="31" customFormat="1" x14ac:dyDescent="0.2">
      <c r="A1005" s="30"/>
    </row>
    <row r="1006" spans="1:1" s="31" customFormat="1" x14ac:dyDescent="0.2">
      <c r="A1006" s="30"/>
    </row>
    <row r="1007" spans="1:1" s="31" customFormat="1" x14ac:dyDescent="0.2">
      <c r="A1007" s="30"/>
    </row>
    <row r="1008" spans="1:1" s="31" customFormat="1" x14ac:dyDescent="0.2">
      <c r="A1008" s="30"/>
    </row>
    <row r="1009" spans="1:1" s="31" customFormat="1" x14ac:dyDescent="0.2">
      <c r="A1009" s="30"/>
    </row>
    <row r="1010" spans="1:1" s="31" customFormat="1" x14ac:dyDescent="0.2">
      <c r="A1010" s="30"/>
    </row>
    <row r="1011" spans="1:1" s="31" customFormat="1" x14ac:dyDescent="0.2">
      <c r="A1011" s="30"/>
    </row>
    <row r="1012" spans="1:1" s="31" customFormat="1" x14ac:dyDescent="0.2">
      <c r="A1012" s="30"/>
    </row>
    <row r="1013" spans="1:1" s="31" customFormat="1" x14ac:dyDescent="0.2">
      <c r="A1013" s="30"/>
    </row>
    <row r="1014" spans="1:1" s="31" customFormat="1" x14ac:dyDescent="0.2">
      <c r="A1014" s="30"/>
    </row>
    <row r="1015" spans="1:1" s="31" customFormat="1" x14ac:dyDescent="0.2">
      <c r="A1015" s="30"/>
    </row>
    <row r="1016" spans="1:1" s="31" customFormat="1" x14ac:dyDescent="0.2">
      <c r="A1016" s="30"/>
    </row>
    <row r="1017" spans="1:1" s="31" customFormat="1" x14ac:dyDescent="0.2">
      <c r="A1017" s="30"/>
    </row>
    <row r="1018" spans="1:1" s="31" customFormat="1" x14ac:dyDescent="0.2">
      <c r="A1018" s="30"/>
    </row>
    <row r="1019" spans="1:1" s="31" customFormat="1" x14ac:dyDescent="0.2">
      <c r="A1019" s="30"/>
    </row>
    <row r="1020" spans="1:1" s="31" customFormat="1" x14ac:dyDescent="0.2">
      <c r="A1020" s="30"/>
    </row>
    <row r="1021" spans="1:1" s="31" customFormat="1" x14ac:dyDescent="0.2">
      <c r="A1021" s="30"/>
    </row>
    <row r="1022" spans="1:1" s="31" customFormat="1" x14ac:dyDescent="0.2">
      <c r="A1022" s="30"/>
    </row>
    <row r="1023" spans="1:1" s="31" customFormat="1" x14ac:dyDescent="0.2">
      <c r="A1023" s="30"/>
    </row>
    <row r="1024" spans="1:1" s="31" customFormat="1" x14ac:dyDescent="0.2">
      <c r="A1024" s="30"/>
    </row>
    <row r="1025" spans="1:1" s="31" customFormat="1" x14ac:dyDescent="0.2">
      <c r="A1025" s="30"/>
    </row>
    <row r="1026" spans="1:1" s="31" customFormat="1" x14ac:dyDescent="0.2">
      <c r="A1026" s="30"/>
    </row>
    <row r="1027" spans="1:1" s="31" customFormat="1" x14ac:dyDescent="0.2">
      <c r="A1027" s="30"/>
    </row>
    <row r="1028" spans="1:1" s="31" customFormat="1" x14ac:dyDescent="0.2">
      <c r="A1028" s="30"/>
    </row>
    <row r="1029" spans="1:1" s="31" customFormat="1" x14ac:dyDescent="0.2">
      <c r="A1029" s="30"/>
    </row>
    <row r="1030" spans="1:1" s="31" customFormat="1" x14ac:dyDescent="0.2">
      <c r="A1030" s="30"/>
    </row>
    <row r="1031" spans="1:1" s="31" customFormat="1" x14ac:dyDescent="0.2">
      <c r="A1031" s="30"/>
    </row>
    <row r="1032" spans="1:1" s="31" customFormat="1" x14ac:dyDescent="0.2">
      <c r="A1032" s="30"/>
    </row>
    <row r="1033" spans="1:1" s="31" customFormat="1" x14ac:dyDescent="0.2">
      <c r="A1033" s="30"/>
    </row>
    <row r="1034" spans="1:1" s="31" customFormat="1" x14ac:dyDescent="0.2">
      <c r="A1034" s="30"/>
    </row>
    <row r="1035" spans="1:1" s="31" customFormat="1" x14ac:dyDescent="0.2">
      <c r="A1035" s="30"/>
    </row>
    <row r="1036" spans="1:1" s="31" customFormat="1" x14ac:dyDescent="0.2">
      <c r="A1036" s="30"/>
    </row>
    <row r="1037" spans="1:1" s="31" customFormat="1" x14ac:dyDescent="0.2">
      <c r="A1037" s="30"/>
    </row>
    <row r="1038" spans="1:1" s="31" customFormat="1" x14ac:dyDescent="0.2">
      <c r="A1038" s="30"/>
    </row>
    <row r="1039" spans="1:1" s="31" customFormat="1" x14ac:dyDescent="0.2">
      <c r="A1039" s="30"/>
    </row>
    <row r="1040" spans="1:1" s="31" customFormat="1" x14ac:dyDescent="0.2">
      <c r="A1040" s="30"/>
    </row>
    <row r="1041" spans="1:1" s="31" customFormat="1" x14ac:dyDescent="0.2">
      <c r="A1041" s="30"/>
    </row>
    <row r="1042" spans="1:1" s="31" customFormat="1" x14ac:dyDescent="0.2">
      <c r="A1042" s="30"/>
    </row>
    <row r="1043" spans="1:1" s="31" customFormat="1" x14ac:dyDescent="0.2">
      <c r="A1043" s="30"/>
    </row>
    <row r="1044" spans="1:1" s="31" customFormat="1" x14ac:dyDescent="0.2">
      <c r="A1044" s="30"/>
    </row>
    <row r="1045" spans="1:1" s="31" customFormat="1" x14ac:dyDescent="0.2">
      <c r="A1045" s="30"/>
    </row>
    <row r="1046" spans="1:1" s="31" customFormat="1" x14ac:dyDescent="0.2">
      <c r="A1046" s="30"/>
    </row>
    <row r="1047" spans="1:1" s="31" customFormat="1" x14ac:dyDescent="0.2">
      <c r="A1047" s="30"/>
    </row>
    <row r="1048" spans="1:1" s="31" customFormat="1" x14ac:dyDescent="0.2">
      <c r="A1048" s="30"/>
    </row>
    <row r="1049" spans="1:1" s="31" customFormat="1" x14ac:dyDescent="0.2">
      <c r="A1049" s="30"/>
    </row>
    <row r="1050" spans="1:1" s="31" customFormat="1" x14ac:dyDescent="0.2">
      <c r="A1050" s="30"/>
    </row>
    <row r="1051" spans="1:1" s="31" customFormat="1" x14ac:dyDescent="0.2">
      <c r="A1051" s="30"/>
    </row>
    <row r="1052" spans="1:1" s="31" customFormat="1" x14ac:dyDescent="0.2">
      <c r="A1052" s="30"/>
    </row>
    <row r="1053" spans="1:1" s="31" customFormat="1" x14ac:dyDescent="0.2">
      <c r="A1053" s="30"/>
    </row>
    <row r="1054" spans="1:1" s="31" customFormat="1" x14ac:dyDescent="0.2">
      <c r="A1054" s="30"/>
    </row>
    <row r="1055" spans="1:1" s="31" customFormat="1" x14ac:dyDescent="0.2">
      <c r="A1055" s="30"/>
    </row>
    <row r="1056" spans="1:1" s="31" customFormat="1" x14ac:dyDescent="0.2">
      <c r="A1056" s="30"/>
    </row>
    <row r="1057" spans="1:1" s="31" customFormat="1" x14ac:dyDescent="0.2">
      <c r="A1057" s="30"/>
    </row>
    <row r="1058" spans="1:1" s="31" customFormat="1" x14ac:dyDescent="0.2">
      <c r="A1058" s="30"/>
    </row>
    <row r="1059" spans="1:1" s="31" customFormat="1" x14ac:dyDescent="0.2">
      <c r="A1059" s="30"/>
    </row>
    <row r="1060" spans="1:1" s="31" customFormat="1" x14ac:dyDescent="0.2">
      <c r="A1060" s="30"/>
    </row>
    <row r="1061" spans="1:1" s="31" customFormat="1" x14ac:dyDescent="0.2">
      <c r="A1061" s="30"/>
    </row>
    <row r="1062" spans="1:1" s="31" customFormat="1" x14ac:dyDescent="0.2">
      <c r="A1062" s="30"/>
    </row>
    <row r="1063" spans="1:1" s="31" customFormat="1" x14ac:dyDescent="0.2">
      <c r="A1063" s="30"/>
    </row>
    <row r="1064" spans="1:1" s="31" customFormat="1" x14ac:dyDescent="0.2">
      <c r="A1064" s="30"/>
    </row>
    <row r="1065" spans="1:1" s="31" customFormat="1" x14ac:dyDescent="0.2">
      <c r="A1065" s="30"/>
    </row>
    <row r="1066" spans="1:1" s="31" customFormat="1" x14ac:dyDescent="0.2">
      <c r="A1066" s="30"/>
    </row>
    <row r="1067" spans="1:1" s="31" customFormat="1" x14ac:dyDescent="0.2">
      <c r="A1067" s="30"/>
    </row>
    <row r="1068" spans="1:1" s="31" customFormat="1" x14ac:dyDescent="0.2">
      <c r="A1068" s="30"/>
    </row>
    <row r="1069" spans="1:1" s="31" customFormat="1" x14ac:dyDescent="0.2">
      <c r="A1069" s="30"/>
    </row>
    <row r="1070" spans="1:1" s="31" customFormat="1" x14ac:dyDescent="0.2">
      <c r="A1070" s="30"/>
    </row>
    <row r="1071" spans="1:1" s="31" customFormat="1" x14ac:dyDescent="0.2">
      <c r="A1071" s="30"/>
    </row>
    <row r="1072" spans="1:1" s="31" customFormat="1" x14ac:dyDescent="0.2">
      <c r="A1072" s="30"/>
    </row>
    <row r="1073" spans="1:1" s="31" customFormat="1" x14ac:dyDescent="0.2">
      <c r="A1073" s="30"/>
    </row>
    <row r="1074" spans="1:1" s="31" customFormat="1" x14ac:dyDescent="0.2">
      <c r="A1074" s="30"/>
    </row>
    <row r="1075" spans="1:1" s="31" customFormat="1" x14ac:dyDescent="0.2">
      <c r="A1075" s="30"/>
    </row>
    <row r="1076" spans="1:1" s="31" customFormat="1" x14ac:dyDescent="0.2">
      <c r="A1076" s="30"/>
    </row>
    <row r="1077" spans="1:1" s="31" customFormat="1" x14ac:dyDescent="0.2">
      <c r="A1077" s="30"/>
    </row>
    <row r="1078" spans="1:1" s="31" customFormat="1" x14ac:dyDescent="0.2">
      <c r="A1078" s="30"/>
    </row>
    <row r="1079" spans="1:1" s="31" customFormat="1" x14ac:dyDescent="0.2">
      <c r="A1079" s="30"/>
    </row>
    <row r="1080" spans="1:1" s="31" customFormat="1" x14ac:dyDescent="0.2">
      <c r="A1080" s="30"/>
    </row>
    <row r="1081" spans="1:1" s="31" customFormat="1" x14ac:dyDescent="0.2">
      <c r="A1081" s="30"/>
    </row>
    <row r="1082" spans="1:1" s="31" customFormat="1" x14ac:dyDescent="0.2">
      <c r="A1082" s="30"/>
    </row>
    <row r="1083" spans="1:1" s="31" customFormat="1" x14ac:dyDescent="0.2">
      <c r="A1083" s="30"/>
    </row>
    <row r="1084" spans="1:1" s="31" customFormat="1" x14ac:dyDescent="0.2">
      <c r="A1084" s="30"/>
    </row>
    <row r="1085" spans="1:1" s="31" customFormat="1" x14ac:dyDescent="0.2">
      <c r="A1085" s="30"/>
    </row>
    <row r="1086" spans="1:1" s="31" customFormat="1" x14ac:dyDescent="0.2">
      <c r="A1086" s="30"/>
    </row>
    <row r="1087" spans="1:1" s="31" customFormat="1" x14ac:dyDescent="0.2">
      <c r="A1087" s="30"/>
    </row>
    <row r="1088" spans="1:1" s="31" customFormat="1" x14ac:dyDescent="0.2">
      <c r="A1088" s="30"/>
    </row>
    <row r="1089" spans="1:1" s="31" customFormat="1" x14ac:dyDescent="0.2">
      <c r="A1089" s="30"/>
    </row>
    <row r="1090" spans="1:1" s="31" customFormat="1" x14ac:dyDescent="0.2">
      <c r="A1090" s="30"/>
    </row>
    <row r="1091" spans="1:1" s="31" customFormat="1" x14ac:dyDescent="0.2">
      <c r="A1091" s="30"/>
    </row>
    <row r="1092" spans="1:1" s="31" customFormat="1" x14ac:dyDescent="0.2">
      <c r="A1092" s="30"/>
    </row>
    <row r="1093" spans="1:1" s="31" customFormat="1" x14ac:dyDescent="0.2">
      <c r="A1093" s="30"/>
    </row>
    <row r="1094" spans="1:1" s="31" customFormat="1" x14ac:dyDescent="0.2">
      <c r="A1094" s="30"/>
    </row>
    <row r="1095" spans="1:1" s="31" customFormat="1" x14ac:dyDescent="0.2">
      <c r="A1095" s="30"/>
    </row>
    <row r="1096" spans="1:1" s="31" customFormat="1" x14ac:dyDescent="0.2">
      <c r="A1096" s="30"/>
    </row>
    <row r="1097" spans="1:1" s="31" customFormat="1" x14ac:dyDescent="0.2">
      <c r="A1097" s="30"/>
    </row>
    <row r="1098" spans="1:1" s="31" customFormat="1" x14ac:dyDescent="0.2">
      <c r="A1098" s="30"/>
    </row>
    <row r="1099" spans="1:1" s="31" customFormat="1" x14ac:dyDescent="0.2">
      <c r="A1099" s="30"/>
    </row>
    <row r="1100" spans="1:1" s="31" customFormat="1" x14ac:dyDescent="0.2">
      <c r="A1100" s="30"/>
    </row>
    <row r="1101" spans="1:1" s="31" customFormat="1" x14ac:dyDescent="0.2">
      <c r="A1101" s="30"/>
    </row>
    <row r="1102" spans="1:1" s="31" customFormat="1" x14ac:dyDescent="0.2">
      <c r="A1102" s="30"/>
    </row>
    <row r="1103" spans="1:1" s="31" customFormat="1" x14ac:dyDescent="0.2">
      <c r="A1103" s="30"/>
    </row>
    <row r="1104" spans="1:1" s="31" customFormat="1" x14ac:dyDescent="0.2">
      <c r="A1104" s="30"/>
    </row>
    <row r="1105" spans="1:1" s="31" customFormat="1" x14ac:dyDescent="0.2">
      <c r="A1105" s="30"/>
    </row>
    <row r="1106" spans="1:1" s="31" customFormat="1" x14ac:dyDescent="0.2">
      <c r="A1106" s="30"/>
    </row>
    <row r="1107" spans="1:1" s="31" customFormat="1" x14ac:dyDescent="0.2">
      <c r="A1107" s="30"/>
    </row>
    <row r="1108" spans="1:1" s="31" customFormat="1" x14ac:dyDescent="0.2">
      <c r="A1108" s="30"/>
    </row>
    <row r="1109" spans="1:1" s="31" customFormat="1" x14ac:dyDescent="0.2">
      <c r="A1109" s="30"/>
    </row>
    <row r="1110" spans="1:1" s="31" customFormat="1" x14ac:dyDescent="0.2">
      <c r="A1110" s="30"/>
    </row>
    <row r="1111" spans="1:1" s="31" customFormat="1" x14ac:dyDescent="0.2">
      <c r="A1111" s="30"/>
    </row>
    <row r="1112" spans="1:1" s="31" customFormat="1" x14ac:dyDescent="0.2">
      <c r="A1112" s="30"/>
    </row>
    <row r="1113" spans="1:1" s="31" customFormat="1" x14ac:dyDescent="0.2">
      <c r="A1113" s="30"/>
    </row>
    <row r="1114" spans="1:1" s="31" customFormat="1" x14ac:dyDescent="0.2">
      <c r="A1114" s="30"/>
    </row>
    <row r="1115" spans="1:1" s="31" customFormat="1" x14ac:dyDescent="0.2">
      <c r="A1115" s="30"/>
    </row>
    <row r="1116" spans="1:1" s="31" customFormat="1" x14ac:dyDescent="0.2">
      <c r="A1116" s="30"/>
    </row>
    <row r="1117" spans="1:1" s="31" customFormat="1" x14ac:dyDescent="0.2">
      <c r="A1117" s="30"/>
    </row>
    <row r="1118" spans="1:1" s="31" customFormat="1" x14ac:dyDescent="0.2">
      <c r="A1118" s="30"/>
    </row>
    <row r="1119" spans="1:1" s="31" customFormat="1" x14ac:dyDescent="0.2">
      <c r="A1119" s="30"/>
    </row>
    <row r="1120" spans="1:1" s="31" customFormat="1" x14ac:dyDescent="0.2">
      <c r="A1120" s="30"/>
    </row>
    <row r="1121" spans="1:1" s="31" customFormat="1" x14ac:dyDescent="0.2">
      <c r="A1121" s="30"/>
    </row>
    <row r="1122" spans="1:1" s="31" customFormat="1" x14ac:dyDescent="0.2">
      <c r="A1122" s="30"/>
    </row>
    <row r="1123" spans="1:1" s="31" customFormat="1" x14ac:dyDescent="0.2">
      <c r="A1123" s="30"/>
    </row>
    <row r="1124" spans="1:1" s="31" customFormat="1" x14ac:dyDescent="0.2">
      <c r="A1124" s="30"/>
    </row>
    <row r="1125" spans="1:1" s="31" customFormat="1" x14ac:dyDescent="0.2">
      <c r="A1125" s="30"/>
    </row>
    <row r="1126" spans="1:1" s="31" customFormat="1" x14ac:dyDescent="0.2">
      <c r="A1126" s="30"/>
    </row>
    <row r="1127" spans="1:1" s="31" customFormat="1" x14ac:dyDescent="0.2">
      <c r="A1127" s="30"/>
    </row>
    <row r="1128" spans="1:1" s="31" customFormat="1" x14ac:dyDescent="0.2">
      <c r="A1128" s="30"/>
    </row>
    <row r="1129" spans="1:1" s="31" customFormat="1" x14ac:dyDescent="0.2">
      <c r="A1129" s="30"/>
    </row>
    <row r="1130" spans="1:1" s="31" customFormat="1" x14ac:dyDescent="0.2">
      <c r="A1130" s="30"/>
    </row>
    <row r="1131" spans="1:1" s="31" customFormat="1" x14ac:dyDescent="0.2">
      <c r="A1131" s="30"/>
    </row>
    <row r="1132" spans="1:1" s="31" customFormat="1" x14ac:dyDescent="0.2">
      <c r="A1132" s="30"/>
    </row>
    <row r="1133" spans="1:1" s="31" customFormat="1" x14ac:dyDescent="0.2">
      <c r="A1133" s="30"/>
    </row>
    <row r="1134" spans="1:1" s="31" customFormat="1" x14ac:dyDescent="0.2">
      <c r="A1134" s="30"/>
    </row>
    <row r="1135" spans="1:1" s="31" customFormat="1" x14ac:dyDescent="0.2">
      <c r="A1135" s="30"/>
    </row>
    <row r="1136" spans="1:1" s="31" customFormat="1" x14ac:dyDescent="0.2">
      <c r="A1136" s="30"/>
    </row>
    <row r="1137" spans="1:3" s="31" customFormat="1" x14ac:dyDescent="0.2">
      <c r="A1137" s="30"/>
    </row>
    <row r="1138" spans="1:3" s="31" customFormat="1" x14ac:dyDescent="0.2">
      <c r="A1138" s="30"/>
    </row>
    <row r="1139" spans="1:3" s="31" customFormat="1" x14ac:dyDescent="0.2">
      <c r="A1139" s="30"/>
    </row>
    <row r="1140" spans="1:3" s="31" customFormat="1" x14ac:dyDescent="0.2">
      <c r="A1140" s="30"/>
    </row>
    <row r="1141" spans="1:3" s="31" customFormat="1" x14ac:dyDescent="0.2">
      <c r="A1141" s="30"/>
    </row>
    <row r="1142" spans="1:3" s="31" customFormat="1" x14ac:dyDescent="0.2">
      <c r="A1142" s="30"/>
    </row>
    <row r="1143" spans="1:3" s="31" customFormat="1" x14ac:dyDescent="0.2">
      <c r="A1143" s="30"/>
    </row>
    <row r="1144" spans="1:3" s="31" customFormat="1" x14ac:dyDescent="0.2">
      <c r="A1144" s="30"/>
    </row>
    <row r="1145" spans="1:3" s="31" customFormat="1" x14ac:dyDescent="0.2">
      <c r="A1145" s="30"/>
    </row>
    <row r="1146" spans="1:3" s="31" customFormat="1" x14ac:dyDescent="0.2">
      <c r="A1146" s="30"/>
    </row>
    <row r="1147" spans="1:3" s="31" customFormat="1" x14ac:dyDescent="0.2">
      <c r="A1147" s="30"/>
    </row>
    <row r="1148" spans="1:3" x14ac:dyDescent="0.2">
      <c r="B1148" s="32"/>
      <c r="C1148" s="32"/>
    </row>
    <row r="1149" spans="1:3" ht="9.9499999999999993" customHeight="1" x14ac:dyDescent="0.2">
      <c r="A1149" s="33"/>
      <c r="B1149" s="31"/>
      <c r="C1149" s="31"/>
    </row>
    <row r="1150" spans="1:3" ht="9.9499999999999993" customHeight="1" x14ac:dyDescent="0.2">
      <c r="A1150" s="33"/>
      <c r="B1150" s="31"/>
      <c r="C1150" s="31"/>
    </row>
    <row r="1151" spans="1:3" ht="9.9499999999999993" customHeight="1" x14ac:dyDescent="0.2"/>
    <row r="1152" spans="1:3" ht="13.5" customHeight="1" x14ac:dyDescent="0.2">
      <c r="A1152" s="20"/>
    </row>
    <row r="1156" spans="1:3" x14ac:dyDescent="0.2">
      <c r="A1156" s="242"/>
      <c r="B1156" s="242"/>
      <c r="C1156" s="242"/>
    </row>
    <row r="1157" spans="1:3" x14ac:dyDescent="0.2">
      <c r="A1157" s="242"/>
      <c r="B1157" s="242"/>
      <c r="C1157" s="242"/>
    </row>
    <row r="1160" spans="1:3" x14ac:dyDescent="0.2">
      <c r="A1160" s="34"/>
    </row>
    <row r="1164" spans="1:3" x14ac:dyDescent="0.2">
      <c r="A1164" s="30"/>
    </row>
    <row r="1165" spans="1:3" x14ac:dyDescent="0.2">
      <c r="A1165" s="30"/>
    </row>
    <row r="1166" spans="1:3" s="31" customFormat="1" x14ac:dyDescent="0.2">
      <c r="A1166" s="30"/>
      <c r="B1166" s="10"/>
      <c r="C1166" s="10"/>
    </row>
    <row r="1169" spans="1:3" x14ac:dyDescent="0.2">
      <c r="A1169" s="35"/>
    </row>
    <row r="1170" spans="1:3" x14ac:dyDescent="0.2">
      <c r="A1170" s="35"/>
    </row>
    <row r="1171" spans="1:3" x14ac:dyDescent="0.2">
      <c r="A1171" s="35"/>
    </row>
    <row r="1173" spans="1:3" x14ac:dyDescent="0.2">
      <c r="A1173" s="35"/>
    </row>
    <row r="1174" spans="1:3" x14ac:dyDescent="0.2">
      <c r="A1174" s="35"/>
    </row>
    <row r="1175" spans="1:3" x14ac:dyDescent="0.2">
      <c r="A1175" s="35"/>
    </row>
    <row r="1177" spans="1:3" x14ac:dyDescent="0.2">
      <c r="A1177" s="35"/>
    </row>
    <row r="1178" spans="1:3" x14ac:dyDescent="0.2">
      <c r="A1178" s="35"/>
    </row>
    <row r="1179" spans="1:3" x14ac:dyDescent="0.2">
      <c r="A1179" s="35"/>
    </row>
    <row r="1180" spans="1:3" s="31" customFormat="1" x14ac:dyDescent="0.2">
      <c r="A1180" s="19"/>
      <c r="B1180" s="10"/>
      <c r="C1180" s="10"/>
    </row>
    <row r="1181" spans="1:3" s="31" customFormat="1" x14ac:dyDescent="0.2">
      <c r="A1181" s="35"/>
      <c r="B1181" s="10"/>
      <c r="C1181" s="10"/>
    </row>
    <row r="1182" spans="1:3" x14ac:dyDescent="0.2">
      <c r="A1182" s="35"/>
    </row>
    <row r="1183" spans="1:3" x14ac:dyDescent="0.2">
      <c r="A1183" s="35"/>
    </row>
    <row r="1185" spans="1:3" x14ac:dyDescent="0.2">
      <c r="A1185" s="35"/>
    </row>
    <row r="1186" spans="1:3" x14ac:dyDescent="0.2">
      <c r="A1186" s="35"/>
    </row>
    <row r="1187" spans="1:3" x14ac:dyDescent="0.2">
      <c r="A1187" s="35"/>
    </row>
    <row r="1188" spans="1:3" s="31" customFormat="1" x14ac:dyDescent="0.2">
      <c r="A1188" s="34"/>
    </row>
    <row r="1189" spans="1:3" s="31" customFormat="1" x14ac:dyDescent="0.2">
      <c r="A1189" s="35"/>
    </row>
    <row r="1190" spans="1:3" s="31" customFormat="1" x14ac:dyDescent="0.2">
      <c r="A1190" s="35"/>
    </row>
    <row r="1191" spans="1:3" s="31" customFormat="1" x14ac:dyDescent="0.2">
      <c r="A1191" s="35"/>
    </row>
    <row r="1192" spans="1:3" ht="13.5" customHeight="1" x14ac:dyDescent="0.2">
      <c r="A1192" s="35"/>
    </row>
    <row r="1193" spans="1:3" x14ac:dyDescent="0.2">
      <c r="A1193" s="21"/>
      <c r="B1193" s="69"/>
      <c r="C1193" s="31"/>
    </row>
    <row r="1194" spans="1:3" x14ac:dyDescent="0.2">
      <c r="A1194" s="36"/>
      <c r="B1194" s="72"/>
      <c r="C1194" s="77"/>
    </row>
    <row r="1195" spans="1:3" x14ac:dyDescent="0.2">
      <c r="A1195" s="21"/>
      <c r="B1195" s="73"/>
      <c r="C1195" s="78"/>
    </row>
    <row r="1196" spans="1:3" s="31" customFormat="1" x14ac:dyDescent="0.2">
      <c r="A1196" s="21"/>
      <c r="B1196" s="70"/>
      <c r="C1196" s="10"/>
    </row>
    <row r="1197" spans="1:3" x14ac:dyDescent="0.2">
      <c r="A1197" s="36"/>
      <c r="B1197" s="74"/>
      <c r="C1197" s="32"/>
    </row>
    <row r="1198" spans="1:3" x14ac:dyDescent="0.2">
      <c r="B1198" s="23"/>
      <c r="C1198" s="23"/>
    </row>
    <row r="1199" spans="1:3" x14ac:dyDescent="0.2">
      <c r="B1199" s="23"/>
      <c r="C1199" s="23"/>
    </row>
    <row r="1200" spans="1:3" x14ac:dyDescent="0.2">
      <c r="B1200" s="23"/>
      <c r="C1200" s="23"/>
    </row>
    <row r="1201" spans="1:3" x14ac:dyDescent="0.2">
      <c r="B1201" s="23"/>
      <c r="C1201" s="23"/>
    </row>
    <row r="1202" spans="1:3" x14ac:dyDescent="0.2">
      <c r="B1202" s="23"/>
      <c r="C1202" s="23"/>
    </row>
    <row r="1203" spans="1:3" x14ac:dyDescent="0.2">
      <c r="B1203" s="23"/>
      <c r="C1203" s="23"/>
    </row>
    <row r="1204" spans="1:3" x14ac:dyDescent="0.2">
      <c r="B1204" s="23"/>
      <c r="C1204" s="23"/>
    </row>
    <row r="1205" spans="1:3" x14ac:dyDescent="0.2">
      <c r="B1205" s="23"/>
      <c r="C1205" s="23"/>
    </row>
    <row r="1206" spans="1:3" s="31" customFormat="1" x14ac:dyDescent="0.2">
      <c r="A1206" s="30"/>
    </row>
    <row r="1207" spans="1:3" s="31" customFormat="1" x14ac:dyDescent="0.2">
      <c r="A1207" s="30"/>
    </row>
    <row r="1208" spans="1:3" s="31" customFormat="1" x14ac:dyDescent="0.2">
      <c r="A1208" s="30"/>
    </row>
    <row r="1209" spans="1:3" s="31" customFormat="1" x14ac:dyDescent="0.2">
      <c r="A1209" s="30"/>
    </row>
    <row r="1210" spans="1:3" s="31" customFormat="1" x14ac:dyDescent="0.2">
      <c r="A1210" s="34"/>
    </row>
    <row r="1211" spans="1:3" s="31" customFormat="1" x14ac:dyDescent="0.2">
      <c r="A1211" s="34"/>
    </row>
    <row r="1212" spans="1:3" s="31" customFormat="1" x14ac:dyDescent="0.2">
      <c r="A1212" s="34"/>
    </row>
    <row r="1213" spans="1:3" s="31" customFormat="1" x14ac:dyDescent="0.2">
      <c r="A1213" s="34"/>
    </row>
    <row r="1214" spans="1:3" s="31" customFormat="1" x14ac:dyDescent="0.2">
      <c r="A1214" s="34"/>
    </row>
    <row r="1215" spans="1:3" s="31" customFormat="1" x14ac:dyDescent="0.2">
      <c r="A1215" s="34"/>
    </row>
    <row r="1216" spans="1:3" s="31" customFormat="1" x14ac:dyDescent="0.2">
      <c r="A1216" s="34"/>
    </row>
    <row r="1217" spans="1:1" s="31" customFormat="1" x14ac:dyDescent="0.2">
      <c r="A1217" s="34"/>
    </row>
    <row r="1218" spans="1:1" s="31" customFormat="1" x14ac:dyDescent="0.2">
      <c r="A1218" s="34"/>
    </row>
    <row r="1219" spans="1:1" s="31" customFormat="1" x14ac:dyDescent="0.2">
      <c r="A1219" s="34"/>
    </row>
    <row r="1220" spans="1:1" s="31" customFormat="1" x14ac:dyDescent="0.2">
      <c r="A1220" s="34"/>
    </row>
    <row r="1221" spans="1:1" s="31" customFormat="1" x14ac:dyDescent="0.2">
      <c r="A1221" s="34"/>
    </row>
    <row r="1222" spans="1:1" s="31" customFormat="1" x14ac:dyDescent="0.2">
      <c r="A1222" s="34"/>
    </row>
    <row r="1228" spans="1:1" s="31" customFormat="1" x14ac:dyDescent="0.2">
      <c r="A1228" s="34"/>
    </row>
    <row r="1238" spans="1:1" s="31" customFormat="1" x14ac:dyDescent="0.2">
      <c r="A1238" s="34"/>
    </row>
    <row r="1239" spans="1:1" s="31" customFormat="1" x14ac:dyDescent="0.2">
      <c r="A1239" s="34"/>
    </row>
    <row r="1240" spans="1:1" s="31" customFormat="1" x14ac:dyDescent="0.2">
      <c r="A1240" s="34"/>
    </row>
    <row r="1241" spans="1:1" s="31" customFormat="1" x14ac:dyDescent="0.2">
      <c r="A1241" s="34"/>
    </row>
    <row r="1242" spans="1:1" s="31" customFormat="1" x14ac:dyDescent="0.2">
      <c r="A1242" s="34"/>
    </row>
    <row r="1243" spans="1:1" s="31" customFormat="1" x14ac:dyDescent="0.2">
      <c r="A1243" s="34"/>
    </row>
    <row r="1244" spans="1:1" s="31" customFormat="1" x14ac:dyDescent="0.2">
      <c r="A1244" s="34"/>
    </row>
    <row r="1245" spans="1:1" s="31" customFormat="1" x14ac:dyDescent="0.2">
      <c r="A1245" s="34"/>
    </row>
    <row r="1246" spans="1:1" s="31" customFormat="1" x14ac:dyDescent="0.2">
      <c r="A1246" s="34"/>
    </row>
    <row r="1247" spans="1:1" s="31" customFormat="1" x14ac:dyDescent="0.2">
      <c r="A1247" s="34"/>
    </row>
    <row r="1248" spans="1:1" s="31" customFormat="1" x14ac:dyDescent="0.2">
      <c r="A1248" s="34"/>
    </row>
    <row r="1249" spans="1:1" s="31" customFormat="1" x14ac:dyDescent="0.2">
      <c r="A1249" s="34"/>
    </row>
    <row r="1250" spans="1:1" s="31" customFormat="1" x14ac:dyDescent="0.2">
      <c r="A1250" s="34"/>
    </row>
    <row r="1251" spans="1:1" s="31" customFormat="1" x14ac:dyDescent="0.2">
      <c r="A1251" s="34"/>
    </row>
    <row r="1252" spans="1:1" ht="9.9499999999999993" customHeight="1" x14ac:dyDescent="0.2"/>
    <row r="1253" spans="1:1" ht="9.9499999999999993" customHeight="1" x14ac:dyDescent="0.2"/>
    <row r="1254" spans="1:1" ht="9.9499999999999993" customHeight="1" x14ac:dyDescent="0.2"/>
    <row r="1255" spans="1:1" ht="9.9499999999999993" customHeight="1" x14ac:dyDescent="0.2"/>
    <row r="1256" spans="1:1" ht="9.9499999999999993" customHeight="1" x14ac:dyDescent="0.2"/>
    <row r="1257" spans="1:1" ht="9.9499999999999993" customHeight="1" x14ac:dyDescent="0.2"/>
    <row r="1258" spans="1:1" ht="9.9499999999999993" customHeight="1" x14ac:dyDescent="0.2"/>
    <row r="1259" spans="1:1" ht="9.9499999999999993" customHeight="1" x14ac:dyDescent="0.2"/>
    <row r="1260" spans="1:1" ht="9.9499999999999993" customHeight="1" x14ac:dyDescent="0.2"/>
    <row r="1261" spans="1:1" ht="9.9499999999999993" customHeight="1" x14ac:dyDescent="0.2"/>
    <row r="1262" spans="1:1" ht="9.9499999999999993" customHeight="1" x14ac:dyDescent="0.2"/>
    <row r="1263" spans="1:1" ht="9.9499999999999993" customHeight="1" x14ac:dyDescent="0.2"/>
    <row r="1264" spans="1:1" ht="9.9499999999999993" customHeight="1" x14ac:dyDescent="0.2"/>
    <row r="1265" spans="1:2" ht="9.9499999999999993" customHeight="1" x14ac:dyDescent="0.2"/>
    <row r="1266" spans="1:2" ht="9.9499999999999993" customHeight="1" x14ac:dyDescent="0.2"/>
    <row r="1267" spans="1:2" ht="9.9499999999999993" customHeight="1" x14ac:dyDescent="0.2"/>
    <row r="1268" spans="1:2" s="31" customFormat="1" ht="9.9499999999999993" customHeight="1" x14ac:dyDescent="0.2">
      <c r="A1268" s="34"/>
    </row>
    <row r="1269" spans="1:2" s="31" customFormat="1" ht="9.9499999999999993" customHeight="1" x14ac:dyDescent="0.2">
      <c r="A1269" s="34"/>
    </row>
    <row r="1270" spans="1:2" ht="9.9499999999999993" customHeight="1" x14ac:dyDescent="0.2">
      <c r="A1270" s="35"/>
    </row>
    <row r="1271" spans="1:2" s="31" customFormat="1" ht="9.9499999999999993" customHeight="1" x14ac:dyDescent="0.2">
      <c r="A1271" s="37"/>
      <c r="B1271" s="69"/>
    </row>
    <row r="1272" spans="1:2" s="31" customFormat="1" ht="9.9499999999999993" customHeight="1" x14ac:dyDescent="0.2">
      <c r="A1272" s="34"/>
    </row>
    <row r="1273" spans="1:2" ht="9.9499999999999993" customHeight="1" x14ac:dyDescent="0.2">
      <c r="A1273" s="35"/>
    </row>
    <row r="1274" spans="1:2" ht="9.9499999999999993" customHeight="1" x14ac:dyDescent="0.2">
      <c r="A1274" s="35"/>
    </row>
    <row r="1275" spans="1:2" ht="9.9499999999999993" customHeight="1" x14ac:dyDescent="0.2">
      <c r="A1275" s="35"/>
    </row>
    <row r="1276" spans="1:2" s="31" customFormat="1" ht="9.9499999999999993" customHeight="1" x14ac:dyDescent="0.2">
      <c r="A1276" s="34"/>
    </row>
    <row r="1277" spans="1:2" s="31" customFormat="1" ht="9.9499999999999993" customHeight="1" x14ac:dyDescent="0.2">
      <c r="A1277" s="34"/>
    </row>
    <row r="1278" spans="1:2" ht="9.9499999999999993" customHeight="1" x14ac:dyDescent="0.2">
      <c r="A1278" s="35"/>
    </row>
    <row r="1279" spans="1:2" ht="9.9499999999999993" customHeight="1" x14ac:dyDescent="0.2">
      <c r="A1279" s="35"/>
    </row>
    <row r="1280" spans="1:2" ht="9.9499999999999993" customHeight="1" x14ac:dyDescent="0.2">
      <c r="A1280" s="35"/>
    </row>
    <row r="1281" spans="1:1" ht="9.9499999999999993" customHeight="1" x14ac:dyDescent="0.2">
      <c r="A1281" s="35"/>
    </row>
    <row r="1282" spans="1:1" s="31" customFormat="1" ht="9.9499999999999993" customHeight="1" x14ac:dyDescent="0.2">
      <c r="A1282" s="34"/>
    </row>
    <row r="1283" spans="1:1" s="31" customFormat="1" ht="9.9499999999999993" customHeight="1" x14ac:dyDescent="0.2">
      <c r="A1283" s="34"/>
    </row>
    <row r="1284" spans="1:1" s="31" customFormat="1" ht="9.9499999999999993" customHeight="1" x14ac:dyDescent="0.2">
      <c r="A1284" s="34"/>
    </row>
    <row r="1285" spans="1:1" s="31" customFormat="1" ht="9.9499999999999993" customHeight="1" x14ac:dyDescent="0.2">
      <c r="A1285" s="34"/>
    </row>
    <row r="1286" spans="1:1" s="31" customFormat="1" ht="9.9499999999999993" customHeight="1" x14ac:dyDescent="0.2">
      <c r="A1286" s="34"/>
    </row>
    <row r="1287" spans="1:1" s="31" customFormat="1" ht="9.9499999999999993" customHeight="1" x14ac:dyDescent="0.2">
      <c r="A1287" s="34"/>
    </row>
    <row r="1288" spans="1:1" s="31" customFormat="1" ht="9.9499999999999993" customHeight="1" x14ac:dyDescent="0.2">
      <c r="A1288" s="34"/>
    </row>
    <row r="1289" spans="1:1" s="31" customFormat="1" ht="9.9499999999999993" customHeight="1" x14ac:dyDescent="0.2">
      <c r="A1289" s="34"/>
    </row>
    <row r="1290" spans="1:1" s="31" customFormat="1" ht="9.9499999999999993" customHeight="1" x14ac:dyDescent="0.2">
      <c r="A1290" s="34"/>
    </row>
    <row r="1291" spans="1:1" s="31" customFormat="1" ht="9.9499999999999993" customHeight="1" x14ac:dyDescent="0.2">
      <c r="A1291" s="34"/>
    </row>
    <row r="1292" spans="1:1" ht="9.9499999999999993" customHeight="1" x14ac:dyDescent="0.2">
      <c r="A1292" s="35"/>
    </row>
    <row r="1293" spans="1:1" ht="9.9499999999999993" customHeight="1" x14ac:dyDescent="0.2">
      <c r="A1293" s="35"/>
    </row>
    <row r="1294" spans="1:1" ht="9.9499999999999993" customHeight="1" x14ac:dyDescent="0.2">
      <c r="A1294" s="35"/>
    </row>
    <row r="1295" spans="1:1" ht="9.9499999999999993" customHeight="1" x14ac:dyDescent="0.2">
      <c r="A1295" s="35"/>
    </row>
    <row r="1296" spans="1:1" ht="9.9499999999999993" customHeight="1" x14ac:dyDescent="0.2">
      <c r="A1296" s="35"/>
    </row>
    <row r="1297" spans="1:1" ht="9.9499999999999993" customHeight="1" x14ac:dyDescent="0.2">
      <c r="A1297" s="35"/>
    </row>
    <row r="1298" spans="1:1" ht="9.9499999999999993" customHeight="1" x14ac:dyDescent="0.2">
      <c r="A1298" s="35"/>
    </row>
    <row r="1299" spans="1:1" ht="9.9499999999999993" customHeight="1" x14ac:dyDescent="0.2">
      <c r="A1299" s="35"/>
    </row>
    <row r="1300" spans="1:1" ht="9.9499999999999993" customHeight="1" x14ac:dyDescent="0.2">
      <c r="A1300" s="35"/>
    </row>
    <row r="1301" spans="1:1" ht="9.9499999999999993" customHeight="1" x14ac:dyDescent="0.2">
      <c r="A1301" s="35"/>
    </row>
    <row r="1302" spans="1:1" ht="9.9499999999999993" customHeight="1" x14ac:dyDescent="0.2">
      <c r="A1302" s="35"/>
    </row>
    <row r="1303" spans="1:1" ht="9.9499999999999993" customHeight="1" x14ac:dyDescent="0.2">
      <c r="A1303" s="35"/>
    </row>
    <row r="1304" spans="1:1" s="31" customFormat="1" ht="9.9499999999999993" customHeight="1" x14ac:dyDescent="0.2">
      <c r="A1304" s="34"/>
    </row>
    <row r="1305" spans="1:1" ht="9.9499999999999993" customHeight="1" x14ac:dyDescent="0.2">
      <c r="A1305" s="35"/>
    </row>
    <row r="1306" spans="1:1" s="31" customFormat="1" ht="9.9499999999999993" customHeight="1" x14ac:dyDescent="0.2">
      <c r="A1306" s="34"/>
    </row>
    <row r="1307" spans="1:1" ht="9.9499999999999993" customHeight="1" x14ac:dyDescent="0.2">
      <c r="A1307" s="35"/>
    </row>
    <row r="1308" spans="1:1" ht="9.9499999999999993" customHeight="1" x14ac:dyDescent="0.2">
      <c r="A1308" s="35"/>
    </row>
    <row r="1309" spans="1:1" ht="9.9499999999999993" customHeight="1" x14ac:dyDescent="0.2">
      <c r="A1309" s="35"/>
    </row>
    <row r="1310" spans="1:1" s="31" customFormat="1" ht="9.9499999999999993" customHeight="1" x14ac:dyDescent="0.2">
      <c r="A1310" s="34"/>
    </row>
    <row r="1311" spans="1:1" s="39" customFormat="1" ht="9.9499999999999993" customHeight="1" x14ac:dyDescent="0.2">
      <c r="A1311" s="38"/>
    </row>
    <row r="1312" spans="1:1" s="31" customFormat="1" ht="9.9499999999999993" customHeight="1" x14ac:dyDescent="0.2">
      <c r="A1312" s="34"/>
    </row>
    <row r="1313" spans="1:1" ht="9.9499999999999993" customHeight="1" x14ac:dyDescent="0.2">
      <c r="A1313" s="35"/>
    </row>
    <row r="1314" spans="1:1" ht="9.9499999999999993" customHeight="1" x14ac:dyDescent="0.2"/>
    <row r="1315" spans="1:1" ht="9.9499999999999993" customHeight="1" x14ac:dyDescent="0.2"/>
    <row r="1316" spans="1:1" s="41" customFormat="1" ht="9.9499999999999993" customHeight="1" x14ac:dyDescent="0.2">
      <c r="A1316" s="40"/>
    </row>
    <row r="1317" spans="1:1" ht="9.9499999999999993" customHeight="1" x14ac:dyDescent="0.2">
      <c r="A1317" s="35"/>
    </row>
    <row r="1318" spans="1:1" ht="9.9499999999999993" customHeight="1" x14ac:dyDescent="0.2">
      <c r="A1318" s="35"/>
    </row>
    <row r="1319" spans="1:1" ht="9.9499999999999993" customHeight="1" x14ac:dyDescent="0.2">
      <c r="A1319" s="35"/>
    </row>
    <row r="1320" spans="1:1" ht="9.9499999999999993" customHeight="1" x14ac:dyDescent="0.2">
      <c r="A1320" s="35"/>
    </row>
    <row r="1321" spans="1:1" ht="9.9499999999999993" customHeight="1" x14ac:dyDescent="0.2">
      <c r="A1321" s="35"/>
    </row>
    <row r="1322" spans="1:1" ht="9.9499999999999993" customHeight="1" x14ac:dyDescent="0.2">
      <c r="A1322" s="35"/>
    </row>
    <row r="1323" spans="1:1" ht="9.9499999999999993" customHeight="1" x14ac:dyDescent="0.2">
      <c r="A1323" s="35"/>
    </row>
    <row r="1324" spans="1:1" ht="9.9499999999999993" customHeight="1" x14ac:dyDescent="0.2">
      <c r="A1324" s="35"/>
    </row>
    <row r="1325" spans="1:1" ht="9.9499999999999993" customHeight="1" x14ac:dyDescent="0.2">
      <c r="A1325" s="35"/>
    </row>
    <row r="1326" spans="1:1" ht="9.9499999999999993" customHeight="1" x14ac:dyDescent="0.2">
      <c r="A1326" s="35"/>
    </row>
    <row r="1327" spans="1:1" ht="9.9499999999999993" customHeight="1" x14ac:dyDescent="0.2">
      <c r="A1327" s="35"/>
    </row>
    <row r="1328" spans="1:1" ht="9.9499999999999993" customHeight="1" x14ac:dyDescent="0.2">
      <c r="A1328" s="35"/>
    </row>
    <row r="1329" spans="1:2" s="25" customFormat="1" ht="9.9499999999999993" customHeight="1" x14ac:dyDescent="0.2">
      <c r="A1329" s="42"/>
      <c r="B1329" s="75"/>
    </row>
    <row r="1330" spans="1:2" ht="9.9499999999999993" customHeight="1" x14ac:dyDescent="0.2">
      <c r="A1330" s="43"/>
      <c r="B1330" s="70"/>
    </row>
    <row r="1331" spans="1:2" ht="9.9499999999999993" customHeight="1" x14ac:dyDescent="0.2">
      <c r="A1331" s="43"/>
      <c r="B1331" s="70"/>
    </row>
    <row r="1332" spans="1:2" ht="9.9499999999999993" customHeight="1" x14ac:dyDescent="0.2">
      <c r="A1332" s="43"/>
      <c r="B1332" s="70"/>
    </row>
    <row r="1333" spans="1:2" ht="9.9499999999999993" customHeight="1" x14ac:dyDescent="0.2">
      <c r="A1333" s="43"/>
      <c r="B1333" s="70"/>
    </row>
    <row r="1334" spans="1:2" ht="9.9499999999999993" customHeight="1" x14ac:dyDescent="0.2">
      <c r="A1334" s="43"/>
      <c r="B1334" s="70"/>
    </row>
    <row r="1335" spans="1:2" ht="9.9499999999999993" customHeight="1" x14ac:dyDescent="0.2">
      <c r="A1335" s="43"/>
      <c r="B1335" s="70"/>
    </row>
    <row r="1336" spans="1:2" s="26" customFormat="1" ht="9.9499999999999993" customHeight="1" x14ac:dyDescent="0.2">
      <c r="A1336" s="21"/>
      <c r="B1336" s="71"/>
    </row>
    <row r="1337" spans="1:2" ht="9.9499999999999993" customHeight="1" x14ac:dyDescent="0.2">
      <c r="A1337" s="43"/>
      <c r="B1337" s="70"/>
    </row>
    <row r="1338" spans="1:2" ht="9.9499999999999993" customHeight="1" x14ac:dyDescent="0.2">
      <c r="A1338" s="43"/>
      <c r="B1338" s="70"/>
    </row>
    <row r="1339" spans="1:2" ht="9.9499999999999993" customHeight="1" x14ac:dyDescent="0.2">
      <c r="A1339" s="43"/>
      <c r="B1339" s="70"/>
    </row>
    <row r="1340" spans="1:2" ht="9.9499999999999993" customHeight="1" x14ac:dyDescent="0.2">
      <c r="A1340" s="43"/>
      <c r="B1340" s="70"/>
    </row>
    <row r="1341" spans="1:2" ht="9.9499999999999993" customHeight="1" x14ac:dyDescent="0.2">
      <c r="A1341" s="43"/>
      <c r="B1341" s="70"/>
    </row>
    <row r="1342" spans="1:2" ht="9.9499999999999993" customHeight="1" x14ac:dyDescent="0.2">
      <c r="A1342" s="43"/>
      <c r="B1342" s="70"/>
    </row>
    <row r="1343" spans="1:2" ht="9.9499999999999993" customHeight="1" x14ac:dyDescent="0.2">
      <c r="A1343" s="43"/>
      <c r="B1343" s="70"/>
    </row>
    <row r="1344" spans="1:2" ht="9.9499999999999993" customHeight="1" x14ac:dyDescent="0.2">
      <c r="A1344" s="43"/>
      <c r="B1344" s="70"/>
    </row>
    <row r="1345" spans="1:2" ht="9.9499999999999993" customHeight="1" x14ac:dyDescent="0.2">
      <c r="A1345" s="44"/>
      <c r="B1345" s="76"/>
    </row>
    <row r="1346" spans="1:2" ht="9.9499999999999993" customHeight="1" x14ac:dyDescent="0.2">
      <c r="A1346" s="35"/>
    </row>
    <row r="1347" spans="1:2" ht="9.9499999999999993" customHeight="1" x14ac:dyDescent="0.2">
      <c r="A1347" s="35"/>
    </row>
    <row r="1348" spans="1:2" ht="9.9499999999999993" customHeight="1" x14ac:dyDescent="0.2">
      <c r="A1348" s="35"/>
    </row>
    <row r="1349" spans="1:2" ht="9.9499999999999993" customHeight="1" x14ac:dyDescent="0.2">
      <c r="A1349" s="35"/>
    </row>
    <row r="1350" spans="1:2" ht="9.9499999999999993" customHeight="1" x14ac:dyDescent="0.2">
      <c r="A1350" s="35"/>
    </row>
    <row r="1351" spans="1:2" ht="9.9499999999999993" customHeight="1" x14ac:dyDescent="0.2">
      <c r="A1351" s="35"/>
    </row>
    <row r="1352" spans="1:2" ht="9.9499999999999993" customHeight="1" x14ac:dyDescent="0.2">
      <c r="A1352" s="35"/>
    </row>
    <row r="1353" spans="1:2" ht="9.9499999999999993" customHeight="1" x14ac:dyDescent="0.2">
      <c r="A1353" s="35"/>
    </row>
    <row r="1354" spans="1:2" ht="9.9499999999999993" customHeight="1" x14ac:dyDescent="0.2">
      <c r="A1354" s="35"/>
    </row>
    <row r="1355" spans="1:2" ht="9.9499999999999993" customHeight="1" x14ac:dyDescent="0.2">
      <c r="A1355" s="35"/>
    </row>
    <row r="1356" spans="1:2" ht="9.9499999999999993" customHeight="1" x14ac:dyDescent="0.2"/>
    <row r="1357" spans="1:2" ht="9.9499999999999993" customHeight="1" x14ac:dyDescent="0.2"/>
    <row r="1358" spans="1:2" ht="9.9499999999999993" customHeight="1" x14ac:dyDescent="0.2"/>
    <row r="1359" spans="1:2" ht="9.9499999999999993" customHeight="1" x14ac:dyDescent="0.2"/>
    <row r="1360" spans="1:2" ht="9.9499999999999993" customHeight="1" x14ac:dyDescent="0.2"/>
    <row r="1361" spans="1:1" ht="9.9499999999999993" customHeight="1" x14ac:dyDescent="0.2"/>
    <row r="1362" spans="1:1" ht="9.9499999999999993" customHeight="1" x14ac:dyDescent="0.2"/>
    <row r="1363" spans="1:1" ht="9.9499999999999993" customHeight="1" x14ac:dyDescent="0.2"/>
    <row r="1364" spans="1:1" ht="9.9499999999999993" customHeight="1" x14ac:dyDescent="0.2"/>
    <row r="1365" spans="1:1" ht="9.9499999999999993" customHeight="1" x14ac:dyDescent="0.2"/>
    <row r="1366" spans="1:1" s="31" customFormat="1" ht="9.9499999999999993" customHeight="1" x14ac:dyDescent="0.2">
      <c r="A1366" s="34"/>
    </row>
    <row r="1367" spans="1:1" ht="9.9499999999999993" customHeight="1" x14ac:dyDescent="0.2"/>
    <row r="1368" spans="1:1" ht="9.9499999999999993" customHeight="1" x14ac:dyDescent="0.2"/>
    <row r="1369" spans="1:1" ht="9.9499999999999993" customHeight="1" x14ac:dyDescent="0.2"/>
    <row r="1370" spans="1:1" ht="9.9499999999999993" customHeight="1" x14ac:dyDescent="0.2"/>
    <row r="1371" spans="1:1" ht="9.9499999999999993" customHeight="1" x14ac:dyDescent="0.2"/>
    <row r="1372" spans="1:1" ht="9.9499999999999993" customHeight="1" x14ac:dyDescent="0.2"/>
    <row r="1373" spans="1:1" ht="9.9499999999999993" customHeight="1" x14ac:dyDescent="0.2"/>
    <row r="1374" spans="1:1" ht="9.9499999999999993" customHeight="1" x14ac:dyDescent="0.2">
      <c r="A1374" s="35"/>
    </row>
    <row r="1375" spans="1:1" ht="9.9499999999999993" customHeight="1" x14ac:dyDescent="0.2">
      <c r="A1375" s="35"/>
    </row>
    <row r="1376" spans="1:1" ht="9.9499999999999993" customHeight="1" x14ac:dyDescent="0.2">
      <c r="A1376" s="35"/>
    </row>
    <row r="1377" spans="1:1" ht="9.9499999999999993" customHeight="1" x14ac:dyDescent="0.2">
      <c r="A1377" s="35"/>
    </row>
    <row r="1378" spans="1:1" ht="9.9499999999999993" customHeight="1" x14ac:dyDescent="0.2">
      <c r="A1378" s="35"/>
    </row>
    <row r="1379" spans="1:1" ht="9.9499999999999993" customHeight="1" x14ac:dyDescent="0.2">
      <c r="A1379" s="35"/>
    </row>
    <row r="1380" spans="1:1" ht="9.9499999999999993" customHeight="1" x14ac:dyDescent="0.2">
      <c r="A1380" s="35"/>
    </row>
    <row r="1381" spans="1:1" ht="9.9499999999999993" customHeight="1" x14ac:dyDescent="0.2">
      <c r="A1381" s="35"/>
    </row>
    <row r="1382" spans="1:1" ht="9.9499999999999993" customHeight="1" x14ac:dyDescent="0.2">
      <c r="A1382" s="35"/>
    </row>
    <row r="1383" spans="1:1" ht="9.9499999999999993" customHeight="1" x14ac:dyDescent="0.2">
      <c r="A1383" s="35"/>
    </row>
    <row r="1384" spans="1:1" ht="9.9499999999999993" customHeight="1" x14ac:dyDescent="0.2">
      <c r="A1384" s="35"/>
    </row>
    <row r="1385" spans="1:1" ht="9.9499999999999993" customHeight="1" x14ac:dyDescent="0.2">
      <c r="A1385" s="35"/>
    </row>
    <row r="1386" spans="1:1" ht="9.9499999999999993" customHeight="1" x14ac:dyDescent="0.2">
      <c r="A1386" s="35"/>
    </row>
    <row r="1387" spans="1:1" ht="9.9499999999999993" customHeight="1" x14ac:dyDescent="0.2">
      <c r="A1387" s="35"/>
    </row>
    <row r="1388" spans="1:1" ht="9.9499999999999993" customHeight="1" x14ac:dyDescent="0.2">
      <c r="A1388" s="35"/>
    </row>
    <row r="1389" spans="1:1" ht="9.9499999999999993" customHeight="1" x14ac:dyDescent="0.2">
      <c r="A1389" s="35"/>
    </row>
    <row r="1390" spans="1:1" ht="9.9499999999999993" customHeight="1" x14ac:dyDescent="0.2">
      <c r="A1390" s="35"/>
    </row>
    <row r="1391" spans="1:1" ht="9.9499999999999993" customHeight="1" x14ac:dyDescent="0.2">
      <c r="A1391" s="35"/>
    </row>
    <row r="1392" spans="1:1" ht="9.9499999999999993" customHeight="1" x14ac:dyDescent="0.2">
      <c r="A1392" s="35"/>
    </row>
    <row r="1393" spans="1:1" ht="9.9499999999999993" customHeight="1" x14ac:dyDescent="0.2">
      <c r="A1393" s="35"/>
    </row>
    <row r="1394" spans="1:1" ht="9.9499999999999993" customHeight="1" x14ac:dyDescent="0.2"/>
    <row r="1395" spans="1:1" ht="9.9499999999999993" customHeight="1" x14ac:dyDescent="0.2"/>
    <row r="1396" spans="1:1" ht="9.9499999999999993" customHeight="1" x14ac:dyDescent="0.2"/>
    <row r="1397" spans="1:1" ht="9.9499999999999993" customHeight="1" x14ac:dyDescent="0.2"/>
    <row r="1398" spans="1:1" ht="9.9499999999999993" customHeight="1" x14ac:dyDescent="0.2"/>
    <row r="1399" spans="1:1" ht="9.9499999999999993" customHeight="1" x14ac:dyDescent="0.2"/>
    <row r="1400" spans="1:1" ht="9.9499999999999993" customHeight="1" x14ac:dyDescent="0.2"/>
    <row r="1401" spans="1:1" ht="9.9499999999999993" customHeight="1" x14ac:dyDescent="0.2"/>
    <row r="1402" spans="1:1" ht="9.9499999999999993" customHeight="1" x14ac:dyDescent="0.2"/>
    <row r="1403" spans="1:1" ht="9.9499999999999993" customHeight="1" x14ac:dyDescent="0.2"/>
    <row r="1404" spans="1:1" ht="9.9499999999999993" customHeight="1" x14ac:dyDescent="0.2">
      <c r="A1404" s="35"/>
    </row>
    <row r="1405" spans="1:1" ht="9.9499999999999993" customHeight="1" x14ac:dyDescent="0.2">
      <c r="A1405" s="35"/>
    </row>
    <row r="1406" spans="1:1" ht="9.9499999999999993" customHeight="1" x14ac:dyDescent="0.2">
      <c r="A1406" s="35"/>
    </row>
    <row r="1407" spans="1:1" ht="9.9499999999999993" customHeight="1" x14ac:dyDescent="0.2">
      <c r="A1407" s="35"/>
    </row>
    <row r="1408" spans="1:1" ht="9.9499999999999993" customHeight="1" x14ac:dyDescent="0.2">
      <c r="A1408" s="35"/>
    </row>
    <row r="1409" spans="1:1" ht="9.9499999999999993" customHeight="1" x14ac:dyDescent="0.2">
      <c r="A1409" s="35"/>
    </row>
    <row r="1410" spans="1:1" ht="9.9499999999999993" customHeight="1" x14ac:dyDescent="0.2">
      <c r="A1410" s="35"/>
    </row>
    <row r="1411" spans="1:1" ht="9.9499999999999993" customHeight="1" x14ac:dyDescent="0.2">
      <c r="A1411" s="35"/>
    </row>
    <row r="1412" spans="1:1" ht="9.9499999999999993" customHeight="1" x14ac:dyDescent="0.2">
      <c r="A1412" s="35"/>
    </row>
    <row r="1413" spans="1:1" s="24" customFormat="1" ht="9.9499999999999993" customHeight="1" x14ac:dyDescent="0.2">
      <c r="A1413" s="45"/>
    </row>
    <row r="1414" spans="1:1" ht="9.9499999999999993" customHeight="1" x14ac:dyDescent="0.2">
      <c r="A1414" s="35"/>
    </row>
    <row r="1415" spans="1:1" ht="9.9499999999999993" customHeight="1" x14ac:dyDescent="0.2">
      <c r="A1415" s="35"/>
    </row>
    <row r="1416" spans="1:1" ht="9.9499999999999993" customHeight="1" x14ac:dyDescent="0.2">
      <c r="A1416" s="35"/>
    </row>
    <row r="1417" spans="1:1" ht="9.9499999999999993" customHeight="1" x14ac:dyDescent="0.2">
      <c r="A1417" s="35"/>
    </row>
    <row r="1418" spans="1:1" ht="9.9499999999999993" customHeight="1" x14ac:dyDescent="0.2">
      <c r="A1418" s="35"/>
    </row>
    <row r="1419" spans="1:1" ht="9.9499999999999993" customHeight="1" x14ac:dyDescent="0.2">
      <c r="A1419" s="35"/>
    </row>
    <row r="1420" spans="1:1" s="31" customFormat="1" ht="9.9499999999999993" customHeight="1" x14ac:dyDescent="0.2">
      <c r="A1420" s="34"/>
    </row>
    <row r="1421" spans="1:1" ht="9.9499999999999993" customHeight="1" x14ac:dyDescent="0.2">
      <c r="A1421" s="35"/>
    </row>
    <row r="1422" spans="1:1" ht="9.9499999999999993" customHeight="1" x14ac:dyDescent="0.2">
      <c r="A1422" s="35"/>
    </row>
    <row r="1423" spans="1:1" ht="9.9499999999999993" customHeight="1" x14ac:dyDescent="0.2">
      <c r="A1423" s="35"/>
    </row>
    <row r="1424" spans="1:1" ht="9.9499999999999993" customHeight="1" x14ac:dyDescent="0.2">
      <c r="A1424" s="35"/>
    </row>
    <row r="1425" spans="1:1" ht="9.9499999999999993" customHeight="1" x14ac:dyDescent="0.2">
      <c r="A1425" s="35"/>
    </row>
    <row r="1426" spans="1:1" ht="9.9499999999999993" customHeight="1" x14ac:dyDescent="0.2">
      <c r="A1426" s="35"/>
    </row>
    <row r="1427" spans="1:1" ht="9.9499999999999993" customHeight="1" x14ac:dyDescent="0.2">
      <c r="A1427" s="35"/>
    </row>
    <row r="1428" spans="1:1" ht="9.9499999999999993" customHeight="1" x14ac:dyDescent="0.2"/>
    <row r="1429" spans="1:1" ht="9.9499999999999993" customHeight="1" x14ac:dyDescent="0.2"/>
    <row r="1430" spans="1:1" ht="9.9499999999999993" customHeight="1" x14ac:dyDescent="0.2"/>
    <row r="1431" spans="1:1" ht="9.9499999999999993" customHeight="1" x14ac:dyDescent="0.2"/>
    <row r="1432" spans="1:1" ht="9.9499999999999993" customHeight="1" x14ac:dyDescent="0.2"/>
    <row r="1433" spans="1:1" ht="9.9499999999999993" customHeight="1" x14ac:dyDescent="0.2"/>
    <row r="1434" spans="1:1" ht="9.9499999999999993" customHeight="1" x14ac:dyDescent="0.2"/>
    <row r="1435" spans="1:1" ht="9.9499999999999993" customHeight="1" x14ac:dyDescent="0.2"/>
    <row r="1436" spans="1:1" ht="9.9499999999999993" customHeight="1" x14ac:dyDescent="0.2"/>
    <row r="1437" spans="1:1" ht="9.9499999999999993" customHeight="1" x14ac:dyDescent="0.2"/>
    <row r="1438" spans="1:1" ht="9.9499999999999993" customHeight="1" x14ac:dyDescent="0.2"/>
    <row r="1439" spans="1:1" ht="9.9499999999999993" customHeight="1" x14ac:dyDescent="0.2"/>
    <row r="1440" spans="1:1" ht="9.9499999999999993" customHeight="1" x14ac:dyDescent="0.2"/>
    <row r="1441" spans="1:1" ht="9.9499999999999993" customHeight="1" x14ac:dyDescent="0.2"/>
    <row r="1442" spans="1:1" ht="9.9499999999999993" customHeight="1" x14ac:dyDescent="0.2"/>
    <row r="1443" spans="1:1" ht="9.9499999999999993" customHeight="1" x14ac:dyDescent="0.2"/>
    <row r="1444" spans="1:1" ht="9.9499999999999993" customHeight="1" x14ac:dyDescent="0.2">
      <c r="A1444" s="35"/>
    </row>
    <row r="1445" spans="1:1" s="24" customFormat="1" ht="9.9499999999999993" customHeight="1" x14ac:dyDescent="0.2">
      <c r="A1445" s="45"/>
    </row>
    <row r="1446" spans="1:1" s="24" customFormat="1" ht="9.9499999999999993" customHeight="1" x14ac:dyDescent="0.2">
      <c r="A1446" s="45"/>
    </row>
    <row r="1447" spans="1:1" ht="9.9499999999999993" customHeight="1" x14ac:dyDescent="0.2">
      <c r="A1447" s="35"/>
    </row>
    <row r="1448" spans="1:1" ht="9.9499999999999993" customHeight="1" x14ac:dyDescent="0.2">
      <c r="A1448" s="35"/>
    </row>
    <row r="1449" spans="1:1" ht="9.9499999999999993" customHeight="1" x14ac:dyDescent="0.2">
      <c r="A1449" s="35"/>
    </row>
    <row r="1450" spans="1:1" ht="9.9499999999999993" customHeight="1" x14ac:dyDescent="0.2">
      <c r="A1450" s="35"/>
    </row>
    <row r="1451" spans="1:1" ht="9.9499999999999993" customHeight="1" x14ac:dyDescent="0.2">
      <c r="A1451" s="35"/>
    </row>
    <row r="1452" spans="1:1" ht="9.9499999999999993" customHeight="1" x14ac:dyDescent="0.2">
      <c r="A1452" s="35"/>
    </row>
    <row r="1453" spans="1:1" ht="9.9499999999999993" customHeight="1" x14ac:dyDescent="0.2">
      <c r="A1453" s="35"/>
    </row>
    <row r="1454" spans="1:1" ht="9.9499999999999993" customHeight="1" x14ac:dyDescent="0.2">
      <c r="A1454" s="35"/>
    </row>
    <row r="1455" spans="1:1" ht="9.9499999999999993" customHeight="1" x14ac:dyDescent="0.2">
      <c r="A1455" s="35"/>
    </row>
    <row r="1456" spans="1:1" ht="9.9499999999999993" customHeight="1" x14ac:dyDescent="0.2">
      <c r="A1456" s="35"/>
    </row>
    <row r="1457" spans="1:1" s="31" customFormat="1" ht="9.9499999999999993" customHeight="1" x14ac:dyDescent="0.2">
      <c r="A1457" s="34"/>
    </row>
    <row r="1458" spans="1:1" s="31" customFormat="1" ht="9.9499999999999993" customHeight="1" x14ac:dyDescent="0.2">
      <c r="A1458" s="34"/>
    </row>
    <row r="1459" spans="1:1" ht="9.9499999999999993" customHeight="1" x14ac:dyDescent="0.2"/>
    <row r="1460" spans="1:1" ht="9.9499999999999993" customHeight="1" x14ac:dyDescent="0.2"/>
    <row r="1461" spans="1:1" ht="9.9499999999999993" customHeight="1" x14ac:dyDescent="0.2">
      <c r="A1461" s="35"/>
    </row>
    <row r="1462" spans="1:1" ht="9.9499999999999993" customHeight="1" x14ac:dyDescent="0.2">
      <c r="A1462" s="35"/>
    </row>
    <row r="1463" spans="1:1" ht="9.9499999999999993" customHeight="1" x14ac:dyDescent="0.2">
      <c r="A1463" s="35"/>
    </row>
    <row r="1464" spans="1:1" ht="9.9499999999999993" customHeight="1" x14ac:dyDescent="0.2">
      <c r="A1464" s="35"/>
    </row>
    <row r="1465" spans="1:1" ht="9.9499999999999993" customHeight="1" x14ac:dyDescent="0.2">
      <c r="A1465" s="35"/>
    </row>
    <row r="1466" spans="1:1" ht="9.9499999999999993" customHeight="1" x14ac:dyDescent="0.2">
      <c r="A1466" s="35"/>
    </row>
    <row r="1467" spans="1:1" ht="9.9499999999999993" customHeight="1" x14ac:dyDescent="0.2">
      <c r="A1467" s="35"/>
    </row>
    <row r="1468" spans="1:1" ht="9.9499999999999993" customHeight="1" x14ac:dyDescent="0.2">
      <c r="A1468" s="35"/>
    </row>
    <row r="1469" spans="1:1" ht="9.9499999999999993" customHeight="1" x14ac:dyDescent="0.2">
      <c r="A1469" s="35"/>
    </row>
    <row r="1470" spans="1:1" ht="9.9499999999999993" customHeight="1" x14ac:dyDescent="0.2">
      <c r="A1470" s="35"/>
    </row>
    <row r="1471" spans="1:1" ht="9.9499999999999993" customHeight="1" x14ac:dyDescent="0.2">
      <c r="A1471" s="35"/>
    </row>
    <row r="1472" spans="1:1" ht="9.9499999999999993" customHeight="1" x14ac:dyDescent="0.2">
      <c r="A1472" s="35"/>
    </row>
    <row r="1473" spans="1:1" ht="9.9499999999999993" customHeight="1" x14ac:dyDescent="0.2">
      <c r="A1473" s="35"/>
    </row>
    <row r="1474" spans="1:1" ht="9.9499999999999993" customHeight="1" x14ac:dyDescent="0.2">
      <c r="A1474" s="35"/>
    </row>
    <row r="1475" spans="1:1" ht="9.9499999999999993" customHeight="1" x14ac:dyDescent="0.2">
      <c r="A1475" s="35"/>
    </row>
    <row r="1476" spans="1:1" ht="9.9499999999999993" customHeight="1" x14ac:dyDescent="0.2">
      <c r="A1476" s="35"/>
    </row>
    <row r="1477" spans="1:1" ht="9.9499999999999993" customHeight="1" x14ac:dyDescent="0.2">
      <c r="A1477" s="35"/>
    </row>
    <row r="1478" spans="1:1" ht="9.9499999999999993" customHeight="1" x14ac:dyDescent="0.2">
      <c r="A1478" s="35"/>
    </row>
    <row r="1479" spans="1:1" ht="9.9499999999999993" customHeight="1" x14ac:dyDescent="0.2"/>
    <row r="1480" spans="1:1" ht="9.9499999999999993" customHeight="1" x14ac:dyDescent="0.2"/>
    <row r="1481" spans="1:1" ht="9.9499999999999993" customHeight="1" x14ac:dyDescent="0.2"/>
    <row r="1482" spans="1:1" ht="9.9499999999999993" customHeight="1" x14ac:dyDescent="0.2">
      <c r="A1482" s="35"/>
    </row>
    <row r="1483" spans="1:1" ht="9.9499999999999993" customHeight="1" x14ac:dyDescent="0.2"/>
    <row r="1484" spans="1:1" ht="9.9499999999999993" customHeight="1" x14ac:dyDescent="0.2"/>
    <row r="1485" spans="1:1" ht="9.9499999999999993" customHeight="1" x14ac:dyDescent="0.2"/>
    <row r="1486" spans="1:1" ht="9.9499999999999993" customHeight="1" x14ac:dyDescent="0.2"/>
    <row r="1487" spans="1:1" ht="9.9499999999999993" customHeight="1" x14ac:dyDescent="0.2"/>
    <row r="1488" spans="1:1" ht="9.9499999999999993" customHeight="1" x14ac:dyDescent="0.2"/>
    <row r="1489" spans="1:1" ht="9.9499999999999993" customHeight="1" x14ac:dyDescent="0.2"/>
    <row r="1490" spans="1:1" ht="9.9499999999999993" customHeight="1" x14ac:dyDescent="0.2"/>
    <row r="1491" spans="1:1" ht="9.9499999999999993" customHeight="1" x14ac:dyDescent="0.2"/>
    <row r="1492" spans="1:1" ht="9.9499999999999993" customHeight="1" x14ac:dyDescent="0.2">
      <c r="A1492" s="35"/>
    </row>
    <row r="1493" spans="1:1" ht="9.9499999999999993" customHeight="1" x14ac:dyDescent="0.2"/>
    <row r="1494" spans="1:1" ht="9.9499999999999993" customHeight="1" x14ac:dyDescent="0.2"/>
    <row r="1495" spans="1:1" ht="9.9499999999999993" customHeight="1" x14ac:dyDescent="0.2"/>
    <row r="1496" spans="1:1" ht="9.9499999999999993" customHeight="1" x14ac:dyDescent="0.2"/>
    <row r="1497" spans="1:1" ht="9.9499999999999993" customHeight="1" x14ac:dyDescent="0.2"/>
    <row r="1498" spans="1:1" ht="9.9499999999999993" customHeight="1" x14ac:dyDescent="0.2">
      <c r="A1498" s="35"/>
    </row>
    <row r="1499" spans="1:1" ht="9.9499999999999993" customHeight="1" x14ac:dyDescent="0.2"/>
    <row r="1500" spans="1:1" ht="9.9499999999999993" customHeight="1" x14ac:dyDescent="0.2"/>
    <row r="1501" spans="1:1" ht="9.9499999999999993" customHeight="1" x14ac:dyDescent="0.2">
      <c r="A1501" s="35"/>
    </row>
    <row r="1502" spans="1:1" ht="9.9499999999999993" customHeight="1" x14ac:dyDescent="0.2">
      <c r="A1502" s="35"/>
    </row>
    <row r="1503" spans="1:1" ht="9.9499999999999993" customHeight="1" x14ac:dyDescent="0.2"/>
    <row r="1504" spans="1:1" ht="9.9499999999999993" customHeight="1" x14ac:dyDescent="0.2"/>
    <row r="1505" spans="1:1" ht="9.9499999999999993" customHeight="1" x14ac:dyDescent="0.2">
      <c r="A1505" s="35"/>
    </row>
    <row r="1506" spans="1:1" ht="9.9499999999999993" customHeight="1" x14ac:dyDescent="0.2"/>
    <row r="1507" spans="1:1" ht="9.9499999999999993" customHeight="1" x14ac:dyDescent="0.2">
      <c r="A1507" s="35"/>
    </row>
    <row r="1508" spans="1:1" ht="9.9499999999999993" customHeight="1" x14ac:dyDescent="0.2">
      <c r="A1508" s="35"/>
    </row>
    <row r="1509" spans="1:1" ht="9.9499999999999993" customHeight="1" x14ac:dyDescent="0.2">
      <c r="A1509" s="35"/>
    </row>
    <row r="1510" spans="1:1" ht="9.9499999999999993" customHeight="1" x14ac:dyDescent="0.2"/>
    <row r="1511" spans="1:1" ht="9.9499999999999993" customHeight="1" x14ac:dyDescent="0.2"/>
    <row r="1512" spans="1:1" ht="9.9499999999999993" customHeight="1" x14ac:dyDescent="0.2"/>
    <row r="1513" spans="1:1" ht="9.9499999999999993" customHeight="1" x14ac:dyDescent="0.2"/>
    <row r="1514" spans="1:1" ht="9.9499999999999993" customHeight="1" x14ac:dyDescent="0.2"/>
    <row r="1515" spans="1:1" ht="9.9499999999999993" customHeight="1" x14ac:dyDescent="0.2"/>
    <row r="1516" spans="1:1" ht="9.9499999999999993" customHeight="1" x14ac:dyDescent="0.2"/>
    <row r="1517" spans="1:1" ht="9.9499999999999993" customHeight="1" x14ac:dyDescent="0.2"/>
    <row r="1518" spans="1:1" ht="9.9499999999999993" customHeight="1" x14ac:dyDescent="0.2"/>
    <row r="1519" spans="1:1" ht="9.9499999999999993" customHeight="1" x14ac:dyDescent="0.2"/>
    <row r="1520" spans="1:1" ht="9.9499999999999993" customHeight="1" x14ac:dyDescent="0.2"/>
    <row r="1521" ht="9.9499999999999993" customHeight="1" x14ac:dyDescent="0.2"/>
    <row r="1522" ht="9.9499999999999993" customHeight="1" x14ac:dyDescent="0.2"/>
    <row r="1523" ht="9.9499999999999993" customHeight="1" x14ac:dyDescent="0.2"/>
    <row r="1524" ht="9.9499999999999993" customHeight="1" x14ac:dyDescent="0.2"/>
    <row r="1525" ht="9.9499999999999993" customHeight="1" x14ac:dyDescent="0.2"/>
    <row r="1526" ht="9.9499999999999993" customHeight="1" x14ac:dyDescent="0.2"/>
    <row r="1527" ht="9.9499999999999993" customHeight="1" x14ac:dyDescent="0.2"/>
    <row r="1528" ht="9.9499999999999993" customHeight="1" x14ac:dyDescent="0.2"/>
    <row r="1529" ht="9.9499999999999993" customHeight="1" x14ac:dyDescent="0.2"/>
    <row r="1530" ht="9.9499999999999993" customHeight="1" x14ac:dyDescent="0.2"/>
    <row r="1531" ht="9.9499999999999993" customHeight="1" x14ac:dyDescent="0.2"/>
    <row r="1532" ht="9.9499999999999993" customHeight="1" x14ac:dyDescent="0.2"/>
    <row r="1533" ht="9.9499999999999993" customHeight="1" x14ac:dyDescent="0.2"/>
    <row r="1534" ht="9.9499999999999993" customHeight="1" x14ac:dyDescent="0.2"/>
    <row r="1535" ht="9.9499999999999993" customHeight="1" x14ac:dyDescent="0.2"/>
    <row r="1536" ht="9.9499999999999993" customHeight="1" x14ac:dyDescent="0.2"/>
    <row r="1537" ht="9.9499999999999993" customHeight="1" x14ac:dyDescent="0.2"/>
    <row r="1538" ht="9.9499999999999993" customHeight="1" x14ac:dyDescent="0.2"/>
    <row r="1539" ht="9.9499999999999993" customHeight="1" x14ac:dyDescent="0.2"/>
    <row r="1540" ht="9.9499999999999993" customHeight="1" x14ac:dyDescent="0.2"/>
    <row r="1541" ht="9.9499999999999993" customHeight="1" x14ac:dyDescent="0.2"/>
    <row r="1542" ht="9.9499999999999993" customHeight="1" x14ac:dyDescent="0.2"/>
    <row r="1543" ht="9.9499999999999993" customHeight="1" x14ac:dyDescent="0.2"/>
    <row r="1544" ht="9.9499999999999993" customHeight="1" x14ac:dyDescent="0.2"/>
    <row r="1545" ht="9.9499999999999993" customHeight="1" x14ac:dyDescent="0.2"/>
    <row r="1546" ht="9.9499999999999993" customHeight="1" x14ac:dyDescent="0.2"/>
    <row r="1547" ht="9.9499999999999993" customHeight="1" x14ac:dyDescent="0.2"/>
    <row r="1548" ht="9.9499999999999993" customHeight="1" x14ac:dyDescent="0.2"/>
    <row r="1549" ht="9.9499999999999993" customHeight="1" x14ac:dyDescent="0.2"/>
    <row r="1550" ht="9.9499999999999993" customHeight="1" x14ac:dyDescent="0.2"/>
    <row r="1551" ht="9.9499999999999993" customHeight="1" x14ac:dyDescent="0.2"/>
    <row r="1552" ht="9.9499999999999993" customHeight="1" x14ac:dyDescent="0.2"/>
    <row r="1553" ht="9.9499999999999993" customHeight="1" x14ac:dyDescent="0.2"/>
    <row r="1554" ht="9.9499999999999993" customHeight="1" x14ac:dyDescent="0.2"/>
    <row r="1555" ht="9.9499999999999993" customHeight="1" x14ac:dyDescent="0.2"/>
    <row r="1556" ht="9.9499999999999993" customHeight="1" x14ac:dyDescent="0.2"/>
    <row r="1557" ht="9.9499999999999993" customHeight="1" x14ac:dyDescent="0.2"/>
    <row r="1558" ht="9.9499999999999993" customHeight="1" x14ac:dyDescent="0.2"/>
    <row r="1559" ht="9.9499999999999993" customHeight="1" x14ac:dyDescent="0.2"/>
    <row r="1560" ht="9.9499999999999993" customHeight="1" x14ac:dyDescent="0.2"/>
    <row r="1561" ht="9.9499999999999993" customHeight="1" x14ac:dyDescent="0.2"/>
    <row r="1562" ht="9.9499999999999993" customHeight="1" x14ac:dyDescent="0.2"/>
    <row r="1563" ht="9.9499999999999993" customHeight="1" x14ac:dyDescent="0.2"/>
    <row r="1564" ht="9.9499999999999993" customHeight="1" x14ac:dyDescent="0.2"/>
    <row r="1565" ht="9.9499999999999993" customHeight="1" x14ac:dyDescent="0.2"/>
    <row r="1566" ht="9.9499999999999993" customHeight="1" x14ac:dyDescent="0.2"/>
    <row r="1567" ht="9.9499999999999993" customHeight="1" x14ac:dyDescent="0.2"/>
    <row r="1568" ht="9.9499999999999993" customHeight="1" x14ac:dyDescent="0.2"/>
    <row r="1569" ht="9.9499999999999993" customHeight="1" x14ac:dyDescent="0.2"/>
    <row r="1570" ht="9.9499999999999993" customHeight="1" x14ac:dyDescent="0.2"/>
    <row r="1571" ht="9.9499999999999993" customHeight="1" x14ac:dyDescent="0.2"/>
    <row r="1572" ht="9.9499999999999993" customHeight="1" x14ac:dyDescent="0.2"/>
    <row r="1573" ht="9.9499999999999993" customHeight="1" x14ac:dyDescent="0.2"/>
    <row r="1574" ht="9.9499999999999993" customHeight="1" x14ac:dyDescent="0.2"/>
    <row r="1575" ht="9.9499999999999993" customHeight="1" x14ac:dyDescent="0.2"/>
    <row r="1576" ht="9.9499999999999993" customHeight="1" x14ac:dyDescent="0.2"/>
    <row r="1577" ht="9.9499999999999993" customHeight="1" x14ac:dyDescent="0.2"/>
    <row r="1578" ht="9.9499999999999993" customHeight="1" x14ac:dyDescent="0.2"/>
    <row r="1579" ht="9.9499999999999993" customHeight="1" x14ac:dyDescent="0.2"/>
    <row r="1580" ht="9.9499999999999993" customHeight="1" x14ac:dyDescent="0.2"/>
    <row r="1581" ht="9.9499999999999993" customHeight="1" x14ac:dyDescent="0.2"/>
    <row r="1582" ht="9.9499999999999993" customHeight="1" x14ac:dyDescent="0.2"/>
    <row r="1583" ht="9.9499999999999993" customHeight="1" x14ac:dyDescent="0.2"/>
    <row r="1584" ht="9.9499999999999993" customHeight="1" x14ac:dyDescent="0.2"/>
    <row r="1585" ht="9.9499999999999993" customHeight="1" x14ac:dyDescent="0.2"/>
    <row r="1586" ht="9.9499999999999993" customHeight="1" x14ac:dyDescent="0.2"/>
    <row r="1587" ht="9.9499999999999993" customHeight="1" x14ac:dyDescent="0.2"/>
    <row r="1588" ht="9.9499999999999993" customHeight="1" x14ac:dyDescent="0.2"/>
    <row r="1589" ht="9.9499999999999993" customHeight="1" x14ac:dyDescent="0.2"/>
    <row r="1590" ht="9.9499999999999993" customHeight="1" x14ac:dyDescent="0.2"/>
    <row r="1591" ht="9.9499999999999993" customHeight="1" x14ac:dyDescent="0.2"/>
    <row r="1592" ht="9.9499999999999993" customHeight="1" x14ac:dyDescent="0.2"/>
    <row r="1593" ht="9.9499999999999993" customHeight="1" x14ac:dyDescent="0.2"/>
    <row r="1594" ht="9.9499999999999993" customHeight="1" x14ac:dyDescent="0.2"/>
    <row r="1595" ht="9.9499999999999993" customHeight="1" x14ac:dyDescent="0.2"/>
    <row r="1596" ht="9.9499999999999993" customHeight="1" x14ac:dyDescent="0.2"/>
    <row r="1597" ht="9.9499999999999993" customHeight="1" x14ac:dyDescent="0.2"/>
    <row r="1598" ht="9.9499999999999993" customHeight="1" x14ac:dyDescent="0.2"/>
    <row r="1599" ht="9.9499999999999993" customHeight="1" x14ac:dyDescent="0.2"/>
    <row r="1600" ht="9.9499999999999993" customHeight="1" x14ac:dyDescent="0.2"/>
    <row r="1601" ht="9.9499999999999993" customHeight="1" x14ac:dyDescent="0.2"/>
    <row r="1602" ht="9.9499999999999993" customHeight="1" x14ac:dyDescent="0.2"/>
    <row r="1603" ht="9.9499999999999993" customHeight="1" x14ac:dyDescent="0.2"/>
    <row r="1604" ht="9.9499999999999993" customHeight="1" x14ac:dyDescent="0.2"/>
    <row r="1605" ht="9.9499999999999993" customHeight="1" x14ac:dyDescent="0.2"/>
    <row r="1606" ht="9.9499999999999993" customHeight="1" x14ac:dyDescent="0.2"/>
    <row r="1607" ht="9.9499999999999993" customHeight="1" x14ac:dyDescent="0.2"/>
    <row r="1608" ht="9.9499999999999993" customHeight="1" x14ac:dyDescent="0.2"/>
    <row r="1609" ht="9.9499999999999993" customHeight="1" x14ac:dyDescent="0.2"/>
    <row r="1610" ht="9.9499999999999993" customHeight="1" x14ac:dyDescent="0.2"/>
    <row r="1611" ht="9.9499999999999993" customHeight="1" x14ac:dyDescent="0.2"/>
    <row r="1612" ht="9.9499999999999993" customHeight="1" x14ac:dyDescent="0.2"/>
    <row r="1613" ht="9.9499999999999993" customHeight="1" x14ac:dyDescent="0.2"/>
    <row r="1614" ht="9.9499999999999993" customHeight="1" x14ac:dyDescent="0.2"/>
    <row r="1615" ht="9.9499999999999993" customHeight="1" x14ac:dyDescent="0.2"/>
    <row r="1616" ht="9.9499999999999993" customHeight="1" x14ac:dyDescent="0.2"/>
    <row r="1617" ht="9.9499999999999993" customHeight="1" x14ac:dyDescent="0.2"/>
    <row r="1618" ht="9.9499999999999993" customHeight="1" x14ac:dyDescent="0.2"/>
    <row r="1619" ht="9.9499999999999993" customHeight="1" x14ac:dyDescent="0.2"/>
    <row r="1620" ht="9.9499999999999993" customHeight="1" x14ac:dyDescent="0.2"/>
    <row r="1621" ht="9.9499999999999993" customHeight="1" x14ac:dyDescent="0.2"/>
    <row r="1622" ht="9.9499999999999993" customHeight="1" x14ac:dyDescent="0.2"/>
    <row r="1623" ht="9.9499999999999993" customHeight="1" x14ac:dyDescent="0.2"/>
    <row r="1624" ht="9.9499999999999993" customHeight="1" x14ac:dyDescent="0.2"/>
    <row r="1625" ht="9.9499999999999993" customHeight="1" x14ac:dyDescent="0.2"/>
    <row r="1626" ht="9.9499999999999993" customHeight="1" x14ac:dyDescent="0.2"/>
    <row r="1627" ht="9.9499999999999993" customHeight="1" x14ac:dyDescent="0.2"/>
    <row r="1628" ht="9.9499999999999993" customHeight="1" x14ac:dyDescent="0.2"/>
    <row r="1629" ht="9.9499999999999993" customHeight="1" x14ac:dyDescent="0.2"/>
    <row r="1630" ht="9.9499999999999993" customHeight="1" x14ac:dyDescent="0.2"/>
    <row r="1631" ht="9.9499999999999993" customHeight="1" x14ac:dyDescent="0.2"/>
    <row r="1632" ht="9.9499999999999993" customHeight="1" x14ac:dyDescent="0.2"/>
    <row r="1633" ht="9.9499999999999993" customHeight="1" x14ac:dyDescent="0.2"/>
    <row r="1634" ht="9.9499999999999993" customHeight="1" x14ac:dyDescent="0.2"/>
    <row r="1635" ht="9.9499999999999993" customHeight="1" x14ac:dyDescent="0.2"/>
    <row r="1636" ht="9.9499999999999993" customHeight="1" x14ac:dyDescent="0.2"/>
    <row r="1637" ht="9.9499999999999993" customHeight="1" x14ac:dyDescent="0.2"/>
    <row r="1638" ht="9.9499999999999993" customHeight="1" x14ac:dyDescent="0.2"/>
    <row r="1639" ht="9.9499999999999993" customHeight="1" x14ac:dyDescent="0.2"/>
    <row r="1640" ht="9.9499999999999993" customHeight="1" x14ac:dyDescent="0.2"/>
    <row r="1641" ht="9.9499999999999993" customHeight="1" x14ac:dyDescent="0.2"/>
    <row r="1642" ht="9.9499999999999993" customHeight="1" x14ac:dyDescent="0.2"/>
    <row r="1643" ht="9.9499999999999993" customHeight="1" x14ac:dyDescent="0.2"/>
    <row r="1644" ht="9.9499999999999993" customHeight="1" x14ac:dyDescent="0.2"/>
    <row r="1645" ht="9.9499999999999993" customHeight="1" x14ac:dyDescent="0.2"/>
    <row r="1646" ht="9.9499999999999993" customHeight="1" x14ac:dyDescent="0.2"/>
    <row r="1647" ht="9.9499999999999993" customHeight="1" x14ac:dyDescent="0.2"/>
    <row r="1648" ht="9.9499999999999993" customHeight="1" x14ac:dyDescent="0.2"/>
    <row r="1649" ht="9.9499999999999993" customHeight="1" x14ac:dyDescent="0.2"/>
    <row r="1650" ht="9.9499999999999993" customHeight="1" x14ac:dyDescent="0.2"/>
    <row r="1651" ht="9.9499999999999993" customHeight="1" x14ac:dyDescent="0.2"/>
    <row r="1652" ht="9.9499999999999993" customHeight="1" x14ac:dyDescent="0.2"/>
    <row r="1653" ht="9.9499999999999993" customHeight="1" x14ac:dyDescent="0.2"/>
    <row r="1654" ht="9.9499999999999993" customHeight="1" x14ac:dyDescent="0.2"/>
    <row r="1655" ht="9.9499999999999993" customHeight="1" x14ac:dyDescent="0.2"/>
    <row r="1656" ht="9.9499999999999993" customHeight="1" x14ac:dyDescent="0.2"/>
    <row r="1657" ht="9.9499999999999993" customHeight="1" x14ac:dyDescent="0.2"/>
    <row r="1658" ht="9.9499999999999993" customHeight="1" x14ac:dyDescent="0.2"/>
    <row r="1659" ht="9.9499999999999993" customHeight="1" x14ac:dyDescent="0.2"/>
    <row r="1660" ht="9.9499999999999993" customHeight="1" x14ac:dyDescent="0.2"/>
    <row r="1661" ht="9.9499999999999993" customHeight="1" x14ac:dyDescent="0.2"/>
    <row r="1662" ht="9.9499999999999993" customHeight="1" x14ac:dyDescent="0.2"/>
    <row r="1663" ht="9.9499999999999993" customHeight="1" x14ac:dyDescent="0.2"/>
    <row r="1664" ht="9.9499999999999993" customHeight="1" x14ac:dyDescent="0.2"/>
    <row r="1665" spans="1:1" ht="9.9499999999999993" customHeight="1" x14ac:dyDescent="0.2"/>
    <row r="1666" spans="1:1" ht="9.9499999999999993" customHeight="1" x14ac:dyDescent="0.2"/>
    <row r="1667" spans="1:1" ht="9.9499999999999993" customHeight="1" x14ac:dyDescent="0.2"/>
    <row r="1668" spans="1:1" ht="9.9499999999999993" customHeight="1" x14ac:dyDescent="0.2"/>
    <row r="1669" spans="1:1" ht="9.9499999999999993" customHeight="1" x14ac:dyDescent="0.2"/>
    <row r="1670" spans="1:1" ht="9.9499999999999993" customHeight="1" x14ac:dyDescent="0.2"/>
    <row r="1671" spans="1:1" ht="9.9499999999999993" customHeight="1" x14ac:dyDescent="0.2"/>
    <row r="1672" spans="1:1" ht="9.9499999999999993" customHeight="1" x14ac:dyDescent="0.2"/>
    <row r="1673" spans="1:1" ht="9.9499999999999993" customHeight="1" x14ac:dyDescent="0.2"/>
    <row r="1674" spans="1:1" ht="9.9499999999999993" customHeight="1" x14ac:dyDescent="0.2"/>
    <row r="1675" spans="1:1" ht="9.9499999999999993" customHeight="1" x14ac:dyDescent="0.2"/>
    <row r="1676" spans="1:1" ht="9.9499999999999993" customHeight="1" x14ac:dyDescent="0.2"/>
    <row r="1677" spans="1:1" ht="9.9499999999999993" customHeight="1" x14ac:dyDescent="0.2"/>
    <row r="1678" spans="1:1" ht="9.9499999999999993" customHeight="1" x14ac:dyDescent="0.2"/>
    <row r="1679" spans="1:1" s="31" customFormat="1" ht="9.9499999999999993" customHeight="1" x14ac:dyDescent="0.2">
      <c r="A1679" s="30"/>
    </row>
  </sheetData>
  <sheetProtection algorithmName="SHA-512" hashValue="L/embQPIEfojdarWJ4a+QFkhskYYBgVh4mcjhYVHnYG0XcQ6LUGYtmr6w2gG6SfwoqlzIcKMtc4x+ve4KWo/8Q==" saltValue="tWGidrdis+tjoNgGvBlYNQ==" spinCount="100000" sheet="1" objects="1" scenarios="1"/>
  <mergeCells count="5">
    <mergeCell ref="A13:B13"/>
    <mergeCell ref="A1156:C1156"/>
    <mergeCell ref="A1157:C1157"/>
    <mergeCell ref="A2:C2"/>
    <mergeCell ref="A3:C3"/>
  </mergeCells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&amp;CKOMUNALAC POŽEGA d.o.o. - PLAN INVESTICIJA I INVESTICIJSKOG ODRŽAVANJA 2022.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3:P43"/>
  <sheetViews>
    <sheetView tabSelected="1" topLeftCell="A4" zoomScaleNormal="100" workbookViewId="0">
      <selection activeCell="O22" sqref="O22"/>
    </sheetView>
  </sheetViews>
  <sheetFormatPr defaultRowHeight="12.75" x14ac:dyDescent="0.2"/>
  <cols>
    <col min="1" max="1" width="5.42578125" style="3" customWidth="1"/>
    <col min="2" max="2" width="28" style="3" customWidth="1"/>
    <col min="3" max="8" width="7.7109375" style="2" customWidth="1"/>
    <col min="9" max="9" width="11.42578125" style="2" customWidth="1"/>
    <col min="10" max="16384" width="9.140625" style="3"/>
  </cols>
  <sheetData>
    <row r="3" spans="1:16" ht="18" x14ac:dyDescent="0.2">
      <c r="A3" s="245" t="s">
        <v>11</v>
      </c>
      <c r="B3" s="245"/>
      <c r="C3" s="245"/>
      <c r="D3" s="245"/>
      <c r="E3" s="245"/>
      <c r="F3" s="245"/>
      <c r="G3" s="245"/>
      <c r="H3" s="245"/>
      <c r="I3" s="245"/>
    </row>
    <row r="4" spans="1:16" ht="18" x14ac:dyDescent="0.2">
      <c r="A4" s="245" t="s">
        <v>94</v>
      </c>
      <c r="B4" s="245"/>
      <c r="C4" s="245"/>
      <c r="D4" s="245"/>
      <c r="E4" s="245"/>
      <c r="F4" s="245"/>
      <c r="G4" s="245"/>
      <c r="H4" s="245"/>
      <c r="I4" s="245"/>
    </row>
    <row r="5" spans="1:16" x14ac:dyDescent="0.2">
      <c r="A5" s="1"/>
      <c r="B5" s="1"/>
    </row>
    <row r="6" spans="1:16" x14ac:dyDescent="0.2">
      <c r="A6" s="1"/>
      <c r="B6" s="4"/>
    </row>
    <row r="7" spans="1:16" ht="13.5" thickBot="1" x14ac:dyDescent="0.25"/>
    <row r="8" spans="1:16" ht="21" customHeight="1" thickTop="1" thickBot="1" x14ac:dyDescent="0.25">
      <c r="A8" s="255" t="s">
        <v>28</v>
      </c>
      <c r="B8" s="257" t="s">
        <v>10</v>
      </c>
      <c r="C8" s="246" t="s">
        <v>23</v>
      </c>
      <c r="D8" s="247"/>
      <c r="E8" s="247"/>
      <c r="F8" s="247"/>
      <c r="G8" s="247"/>
      <c r="H8" s="247"/>
      <c r="I8" s="248"/>
    </row>
    <row r="9" spans="1:16" ht="24.75" customHeight="1" thickTop="1" thickBot="1" x14ac:dyDescent="0.25">
      <c r="A9" s="256"/>
      <c r="B9" s="258"/>
      <c r="C9" s="63" t="s">
        <v>14</v>
      </c>
      <c r="D9" s="55">
        <v>2</v>
      </c>
      <c r="E9" s="55" t="s">
        <v>0</v>
      </c>
      <c r="F9" s="55" t="s">
        <v>1</v>
      </c>
      <c r="G9" s="55" t="s">
        <v>2</v>
      </c>
      <c r="H9" s="55" t="s">
        <v>3</v>
      </c>
      <c r="I9" s="48" t="s">
        <v>13</v>
      </c>
      <c r="J9" s="5"/>
      <c r="K9" s="5"/>
      <c r="L9" s="5"/>
      <c r="M9" s="5"/>
      <c r="N9" s="5"/>
      <c r="O9" s="5"/>
      <c r="P9" s="5"/>
    </row>
    <row r="10" spans="1:16" ht="27.75" customHeight="1" thickTop="1" x14ac:dyDescent="0.2">
      <c r="A10" s="216" t="s">
        <v>14</v>
      </c>
      <c r="B10" s="218" t="s">
        <v>31</v>
      </c>
      <c r="C10" s="184"/>
      <c r="D10" s="185"/>
      <c r="E10" s="186">
        <f>'3. GRIJANJE STAMBENIH ZGRADA'!C9</f>
        <v>490000</v>
      </c>
      <c r="F10" s="186">
        <f>'4. SLUŽBA NAPLATE PARKIRANJA'!C11</f>
        <v>50000</v>
      </c>
      <c r="G10" s="186">
        <f>'5. TRŽNICA'!C10</f>
        <v>70000</v>
      </c>
      <c r="H10" s="187">
        <f>'6. OBJEKTI ZAJEDNIČKIH POTREBA'!C12</f>
        <v>50000</v>
      </c>
      <c r="I10" s="188">
        <f t="shared" ref="I10:I15" si="0">SUM(C10:H10)</f>
        <v>660000</v>
      </c>
    </row>
    <row r="11" spans="1:16" ht="27.75" customHeight="1" x14ac:dyDescent="0.2">
      <c r="A11" s="217" t="s">
        <v>15</v>
      </c>
      <c r="B11" s="218" t="s">
        <v>21</v>
      </c>
      <c r="C11" s="157"/>
      <c r="D11" s="18">
        <f>'2. GROBLJA GRADA POŽEGE'!C17</f>
        <v>250000</v>
      </c>
      <c r="E11" s="18"/>
      <c r="F11" s="18"/>
      <c r="G11" s="18"/>
      <c r="H11" s="56"/>
      <c r="I11" s="49">
        <f t="shared" si="0"/>
        <v>250000</v>
      </c>
    </row>
    <row r="12" spans="1:16" ht="27.75" customHeight="1" x14ac:dyDescent="0.2">
      <c r="A12" s="217" t="s">
        <v>0</v>
      </c>
      <c r="B12" s="218" t="s">
        <v>32</v>
      </c>
      <c r="C12" s="157">
        <f>'1. GOSPODARENJE OTPADOM'!C15</f>
        <v>4002000</v>
      </c>
      <c r="D12" s="22"/>
      <c r="E12" s="18"/>
      <c r="F12" s="18"/>
      <c r="G12" s="18"/>
      <c r="H12" s="56"/>
      <c r="I12" s="49">
        <f t="shared" si="0"/>
        <v>4002000</v>
      </c>
    </row>
    <row r="13" spans="1:16" ht="27.75" customHeight="1" x14ac:dyDescent="0.2">
      <c r="A13" s="217" t="s">
        <v>1</v>
      </c>
      <c r="B13" s="218" t="s">
        <v>30</v>
      </c>
      <c r="C13" s="157">
        <f>'1. GOSPODARENJE OTPADOM'!C16</f>
        <v>1000000</v>
      </c>
      <c r="D13" s="18">
        <f>'2. GROBLJA GRADA POŽEGE'!C18</f>
        <v>150000</v>
      </c>
      <c r="E13" s="18"/>
      <c r="F13" s="18"/>
      <c r="G13" s="18"/>
      <c r="H13" s="56"/>
      <c r="I13" s="49">
        <f t="shared" si="0"/>
        <v>1150000</v>
      </c>
    </row>
    <row r="14" spans="1:16" ht="27.75" customHeight="1" x14ac:dyDescent="0.2">
      <c r="A14" s="217" t="s">
        <v>95</v>
      </c>
      <c r="B14" s="218" t="s">
        <v>60</v>
      </c>
      <c r="C14" s="157">
        <f>'1. GOSPODARENJE OTPADOM'!C17</f>
        <v>18000</v>
      </c>
      <c r="D14" s="22"/>
      <c r="E14" s="18"/>
      <c r="F14" s="18"/>
      <c r="G14" s="18"/>
      <c r="H14" s="56"/>
      <c r="I14" s="49">
        <f t="shared" si="0"/>
        <v>18000</v>
      </c>
    </row>
    <row r="15" spans="1:16" ht="27.75" customHeight="1" x14ac:dyDescent="0.2">
      <c r="A15" s="217" t="s">
        <v>3</v>
      </c>
      <c r="B15" s="218" t="s">
        <v>59</v>
      </c>
      <c r="C15" s="157">
        <f>'1. GOSPODARENJE OTPADOM'!C18</f>
        <v>3050000</v>
      </c>
      <c r="D15" s="22"/>
      <c r="E15" s="18"/>
      <c r="F15" s="18"/>
      <c r="G15" s="18"/>
      <c r="H15" s="56"/>
      <c r="I15" s="49">
        <f t="shared" si="0"/>
        <v>3050000</v>
      </c>
    </row>
    <row r="16" spans="1:16" ht="27.75" customHeight="1" x14ac:dyDescent="0.2">
      <c r="A16" s="198" t="s">
        <v>24</v>
      </c>
      <c r="B16" s="219" t="s">
        <v>104</v>
      </c>
      <c r="C16" s="199"/>
      <c r="D16" s="200"/>
      <c r="E16" s="201"/>
      <c r="F16" s="201"/>
      <c r="G16" s="201"/>
      <c r="H16" s="202">
        <f>'6. OBJEKTI ZAJEDNIČKIH POTREBA'!C13</f>
        <v>1430000</v>
      </c>
      <c r="I16" s="203">
        <f>SUM(C16:H16)</f>
        <v>1430000</v>
      </c>
    </row>
    <row r="17" spans="1:9" ht="20.25" customHeight="1" thickBot="1" x14ac:dyDescent="0.25">
      <c r="A17" s="249" t="s">
        <v>4</v>
      </c>
      <c r="B17" s="250"/>
      <c r="C17" s="57">
        <f t="shared" ref="C17:G17" si="1">SUM(C10:C15)</f>
        <v>8070000</v>
      </c>
      <c r="D17" s="66">
        <f t="shared" si="1"/>
        <v>400000</v>
      </c>
      <c r="E17" s="66">
        <f t="shared" si="1"/>
        <v>490000</v>
      </c>
      <c r="F17" s="66">
        <f t="shared" si="1"/>
        <v>50000</v>
      </c>
      <c r="G17" s="66">
        <f t="shared" si="1"/>
        <v>70000</v>
      </c>
      <c r="H17" s="67">
        <f>SUM(H10:H16)</f>
        <v>1480000</v>
      </c>
      <c r="I17" s="50">
        <f>SUM(I10:I16)</f>
        <v>10560000</v>
      </c>
    </row>
    <row r="18" spans="1:9" ht="24.75" customHeight="1" thickTop="1" thickBot="1" x14ac:dyDescent="0.25">
      <c r="A18" s="251" t="s">
        <v>12</v>
      </c>
      <c r="B18" s="252"/>
      <c r="C18" s="51"/>
      <c r="D18" s="51"/>
      <c r="E18" s="51"/>
      <c r="F18" s="51"/>
      <c r="G18" s="51"/>
      <c r="H18" s="253">
        <f>I17</f>
        <v>10560000</v>
      </c>
      <c r="I18" s="254"/>
    </row>
    <row r="19" spans="1:9" ht="13.5" thickTop="1" x14ac:dyDescent="0.2"/>
    <row r="21" spans="1:9" ht="11.25" customHeight="1" x14ac:dyDescent="0.2"/>
    <row r="22" spans="1:9" ht="16.5" x14ac:dyDescent="0.3">
      <c r="A22" s="133" t="s">
        <v>105</v>
      </c>
      <c r="G22" s="244" t="s">
        <v>37</v>
      </c>
      <c r="H22" s="244"/>
      <c r="I22" s="244"/>
    </row>
    <row r="23" spans="1:9" ht="11.25" customHeight="1" x14ac:dyDescent="0.3">
      <c r="G23" s="87"/>
    </row>
    <row r="24" spans="1:9" ht="16.5" x14ac:dyDescent="0.3">
      <c r="G24" s="244" t="s">
        <v>106</v>
      </c>
      <c r="H24" s="244"/>
      <c r="I24" s="244"/>
    </row>
    <row r="30" spans="1:9" s="2" customFormat="1" x14ac:dyDescent="0.2"/>
    <row r="40" s="2" customFormat="1" x14ac:dyDescent="0.2"/>
    <row r="43" s="2" customFormat="1" x14ac:dyDescent="0.2"/>
  </sheetData>
  <sheetProtection algorithmName="SHA-512" hashValue="GWQ0IEyoKIzNJ7LCwBVpBGgKVmPtJoLW9w1M3UNIe1mVUkTmIFk/dQgZVyCrSm5pZVl8xIyRYQbyiURYORH/8Q==" saltValue="AzsCilbx9IEquhIA65jzKw==" spinCount="100000" sheet="1" objects="1" scenarios="1"/>
  <mergeCells count="10">
    <mergeCell ref="G22:I22"/>
    <mergeCell ref="G24:I24"/>
    <mergeCell ref="A4:I4"/>
    <mergeCell ref="A3:I3"/>
    <mergeCell ref="C8:I8"/>
    <mergeCell ref="A17:B17"/>
    <mergeCell ref="A18:B18"/>
    <mergeCell ref="H18:I18"/>
    <mergeCell ref="A8:A9"/>
    <mergeCell ref="B8:B9"/>
  </mergeCells>
  <pageMargins left="0.70866141732283472" right="0.51181102362204722" top="0.74803149606299213" bottom="0.74803149606299213" header="0.31496062992125984" footer="0.31496062992125984"/>
  <pageSetup paperSize="9" orientation="portrait" r:id="rId1"/>
  <headerFooter>
    <oddHeader>&amp;CKOMUNALAC POŽEGA d.o.o. - PLAN INVESTICIJA I INVESTICIJSKOG ODRŽAVANJA 2021.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9</vt:i4>
      </vt:variant>
    </vt:vector>
  </HeadingPairs>
  <TitlesOfParts>
    <vt:vector size="9" baseType="lpstr">
      <vt:lpstr>NASLOVNA</vt:lpstr>
      <vt:lpstr>1. GOSPODARENJE OTPADOM</vt:lpstr>
      <vt:lpstr>2. GROBLJA GRADA POŽEGE</vt:lpstr>
      <vt:lpstr>3. GRIJANJE STAMBENIH ZGRADA</vt:lpstr>
      <vt:lpstr>4. SLUŽBA NAPLATE PARKIRANJA</vt:lpstr>
      <vt:lpstr>5. TRŽNICA</vt:lpstr>
      <vt:lpstr>6. OBJEKTI ZAJEDNIČKIH POTREBA</vt:lpstr>
      <vt:lpstr>REKAPITULACIJA</vt:lpstr>
      <vt:lpstr>IZVORI FINANCIRANJA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TEKIJA</dc:creator>
  <cp:lastModifiedBy>Jasna Relić</cp:lastModifiedBy>
  <cp:lastPrinted>2021-12-22T07:29:04Z</cp:lastPrinted>
  <dcterms:created xsi:type="dcterms:W3CDTF">1998-03-23T19:37:02Z</dcterms:created>
  <dcterms:modified xsi:type="dcterms:W3CDTF">2024-04-02T06:16:26Z</dcterms:modified>
</cp:coreProperties>
</file>