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/>
  <mc:AlternateContent xmlns:mc="http://schemas.openxmlformats.org/markup-compatibility/2006">
    <mc:Choice Requires="x15">
      <x15ac:absPath xmlns:x15ac="http://schemas.microsoft.com/office/spreadsheetml/2010/11/ac" url="S:\NABAVA\PLAN NABAVE\2021\"/>
    </mc:Choice>
  </mc:AlternateContent>
  <xr:revisionPtr revIDLastSave="0" documentId="13_ncr:1_{0D10E7DE-7636-4CA4-9E53-37EC9D2DF65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plana nabave 20" sheetId="1" r:id="rId1"/>
    <sheet name="Naslovna" sheetId="2" r:id="rId2"/>
    <sheet name="List3" sheetId="3" r:id="rId3"/>
  </sheets>
  <definedNames>
    <definedName name="_xlnm.Print_Area" localSheetId="0">'plana nabave 20'!$A$1:$O$192</definedName>
    <definedName name="_xlnm.Print_Titles" localSheetId="0">'plana nabave 20'!$5:$6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6" i="1" l="1"/>
  <c r="F175" i="1"/>
  <c r="G187" i="1"/>
  <c r="F86" i="1"/>
  <c r="G185" i="1"/>
  <c r="G175" i="1" l="1"/>
  <c r="G17" i="1"/>
  <c r="G11" i="1"/>
  <c r="F185" i="1" l="1"/>
  <c r="F17" i="1" l="1"/>
  <c r="F11" i="1"/>
  <c r="F187" i="1" l="1"/>
  <c r="T88" i="1"/>
  <c r="T87" i="1"/>
  <c r="T86" i="1" l="1"/>
  <c r="T89" i="1" l="1"/>
</calcChain>
</file>

<file path=xl/sharedStrings.xml><?xml version="1.0" encoding="utf-8"?>
<sst xmlns="http://schemas.openxmlformats.org/spreadsheetml/2006/main" count="1425" uniqueCount="637">
  <si>
    <t>RED. BROJ</t>
  </si>
  <si>
    <t>EVID. BROJ NABAVE</t>
  </si>
  <si>
    <t>NAZIV PREDMETA NABAVE</t>
  </si>
  <si>
    <t>CPV</t>
  </si>
  <si>
    <t>PROCIJENJENA VRIJEDNOST (bez PDV-a)</t>
  </si>
  <si>
    <t>VRSTA POSTUPKA JAVNE NABAVE</t>
  </si>
  <si>
    <t>PLANIRA LI SE PREDMET NABAVE PODIJELITI NA GRUPE</t>
  </si>
  <si>
    <t>VRSTA OBJAVE</t>
  </si>
  <si>
    <t>SKLAPANJE UGOVORA ILI OKVIRNOG SPORAZUMA</t>
  </si>
  <si>
    <t>PLANIRANI POČETAK POSTUPKA</t>
  </si>
  <si>
    <t>PLANIRANO TRAJANJE UGOVORA ILI OKVIRNOG SPORAZUMA</t>
  </si>
  <si>
    <t>PREDMET NABAVE</t>
  </si>
  <si>
    <t>NAPOMENA</t>
  </si>
  <si>
    <t>Naziv</t>
  </si>
  <si>
    <t>Broj</t>
  </si>
  <si>
    <t>Komunalna vozila</t>
  </si>
  <si>
    <t xml:space="preserve">34144700-5 </t>
  </si>
  <si>
    <t>otvoreni</t>
  </si>
  <si>
    <t>NE</t>
  </si>
  <si>
    <t>objava u EOJN VV</t>
  </si>
  <si>
    <t>ugovor</t>
  </si>
  <si>
    <t>period isporuke</t>
  </si>
  <si>
    <t>roba</t>
  </si>
  <si>
    <t>objava u EOJN MV</t>
  </si>
  <si>
    <t>Isporuka dizelskog goriva i motornog benzina na benzinskim postajama</t>
  </si>
  <si>
    <t>Dizelsko gorivo</t>
  </si>
  <si>
    <t>09134200-9</t>
  </si>
  <si>
    <t>12 mjeseci</t>
  </si>
  <si>
    <t>Prirodni/zemni plin</t>
  </si>
  <si>
    <t xml:space="preserve">09123000-7 </t>
  </si>
  <si>
    <t>Posude za otpad</t>
  </si>
  <si>
    <t>44613700-7</t>
  </si>
  <si>
    <t>Pocinčani kontejneri 1100 l za komunalni otpad</t>
  </si>
  <si>
    <t>PE posude za komunalni otpad 120l (zelene)</t>
  </si>
  <si>
    <t>JN1</t>
  </si>
  <si>
    <t>jednostavna nabava</t>
  </si>
  <si>
    <t>nema objave</t>
  </si>
  <si>
    <t>JN2</t>
  </si>
  <si>
    <t>Asfalt</t>
  </si>
  <si>
    <t xml:space="preserve">44113620-7 </t>
  </si>
  <si>
    <t>JN3</t>
  </si>
  <si>
    <t>Vreće i vrećice za otpad iz polietilena</t>
  </si>
  <si>
    <t>19640000-4</t>
  </si>
  <si>
    <t>JN4</t>
  </si>
  <si>
    <t>Zamjenski poklopci za PEHD posude (120L, 1100L)</t>
  </si>
  <si>
    <t>Poklopci</t>
  </si>
  <si>
    <t>44618340-0</t>
  </si>
  <si>
    <t>JN5</t>
  </si>
  <si>
    <t>Auto-gume</t>
  </si>
  <si>
    <t>Gume za teška i laka vozila</t>
  </si>
  <si>
    <t>34350000-5</t>
  </si>
  <si>
    <t>JN6</t>
  </si>
  <si>
    <t>Granit</t>
  </si>
  <si>
    <t xml:space="preserve">44912100-7 </t>
  </si>
  <si>
    <t>JN7</t>
  </si>
  <si>
    <t>Beton</t>
  </si>
  <si>
    <t xml:space="preserve">44114000-2 </t>
  </si>
  <si>
    <t>JN8</t>
  </si>
  <si>
    <t>Agregat</t>
  </si>
  <si>
    <t>14212200-2</t>
  </si>
  <si>
    <t>JN9</t>
  </si>
  <si>
    <t>JN10</t>
  </si>
  <si>
    <t>Isporuka HTZ opreme</t>
  </si>
  <si>
    <t>Zaštitna oprema</t>
  </si>
  <si>
    <t xml:space="preserve">18143000-3 </t>
  </si>
  <si>
    <t>JN11</t>
  </si>
  <si>
    <t>Opskrba električnom energijom</t>
  </si>
  <si>
    <t>Električna energija</t>
  </si>
  <si>
    <t>09310000-5</t>
  </si>
  <si>
    <t>JN12</t>
  </si>
  <si>
    <t>Sol za posipanje cesta</t>
  </si>
  <si>
    <t>34927100-2</t>
  </si>
  <si>
    <t>za vrijeme rada zimske službe</t>
  </si>
  <si>
    <t>JN13</t>
  </si>
  <si>
    <t>Pijesak (savski, dravski)</t>
  </si>
  <si>
    <t>Pijesak</t>
  </si>
  <si>
    <t>14211000-3</t>
  </si>
  <si>
    <t>narudžbenica</t>
  </si>
  <si>
    <t>JN14</t>
  </si>
  <si>
    <t>Uredski namješaj</t>
  </si>
  <si>
    <t>39130000-2</t>
  </si>
  <si>
    <t>JN15</t>
  </si>
  <si>
    <t>Alatni strojevi</t>
  </si>
  <si>
    <t>42600000-2</t>
  </si>
  <si>
    <t>JN16</t>
  </si>
  <si>
    <t>Kosilice</t>
  </si>
  <si>
    <t>16310000-1</t>
  </si>
  <si>
    <t>JN17</t>
  </si>
  <si>
    <t>JN18</t>
  </si>
  <si>
    <t>Ručni paletar</t>
  </si>
  <si>
    <t>Dizalice za slaganje tereta</t>
  </si>
  <si>
    <t>42414130-1</t>
  </si>
  <si>
    <t>JN19</t>
  </si>
  <si>
    <t>JN20</t>
  </si>
  <si>
    <t>JN21</t>
  </si>
  <si>
    <t>JN22</t>
  </si>
  <si>
    <t>Prometni znakovi</t>
  </si>
  <si>
    <t>Cestovni znakovi</t>
  </si>
  <si>
    <t>34992200-9</t>
  </si>
  <si>
    <t>JN23</t>
  </si>
  <si>
    <t>Sitan pribor i alat</t>
  </si>
  <si>
    <t>Alati</t>
  </si>
  <si>
    <t>44510000-8</t>
  </si>
  <si>
    <t>JN24</t>
  </si>
  <si>
    <t>JN25</t>
  </si>
  <si>
    <t>Razni rezervni dijelovi</t>
  </si>
  <si>
    <t>34913000-0</t>
  </si>
  <si>
    <t>JN26</t>
  </si>
  <si>
    <t>Čitač barkoda</t>
  </si>
  <si>
    <t>30216130-6</t>
  </si>
  <si>
    <t>JN27</t>
  </si>
  <si>
    <t>Rezervni dijelovi za parkirne automate</t>
  </si>
  <si>
    <t>JN28</t>
  </si>
  <si>
    <t>Rezervni dijelovi za osobna vozila</t>
  </si>
  <si>
    <t>Rezervni dijelovi za teretna vozila, dostavna vozila i automobile</t>
  </si>
  <si>
    <t>3433000-9</t>
  </si>
  <si>
    <t>JN29</t>
  </si>
  <si>
    <t>JN30</t>
  </si>
  <si>
    <t>Rezervni dijelovi za CASE traktor</t>
  </si>
  <si>
    <t>JN31</t>
  </si>
  <si>
    <t>JN32</t>
  </si>
  <si>
    <t>Rezervni dijelovi za sitnu mehanizaciju (kosilice, trimeri, malčeri )</t>
  </si>
  <si>
    <t>JN33</t>
  </si>
  <si>
    <t>Vijčana roba</t>
  </si>
  <si>
    <t>Spojni elementi</t>
  </si>
  <si>
    <t>44530000-4</t>
  </si>
  <si>
    <t>JN34</t>
  </si>
  <si>
    <t>Cijevi</t>
  </si>
  <si>
    <t>44163100-1</t>
  </si>
  <si>
    <t>JN35</t>
  </si>
  <si>
    <t>Građevinski materijal</t>
  </si>
  <si>
    <t>44110000-4</t>
  </si>
  <si>
    <t>JN36</t>
  </si>
  <si>
    <t>Boje (temeljne, lakovi, kistovi i sl)</t>
  </si>
  <si>
    <t>Boje, lakovi i smole</t>
  </si>
  <si>
    <t>44800000-8</t>
  </si>
  <si>
    <t>JN37</t>
  </si>
  <si>
    <t>Čelične četke za čistilicu</t>
  </si>
  <si>
    <t>JN38</t>
  </si>
  <si>
    <t>Bravarski materijal (rezne ploče, dijamantne ploče, brusne ploče, lokoti, brave...)</t>
  </si>
  <si>
    <t>Brusne ploče</t>
  </si>
  <si>
    <t>14811300-2</t>
  </si>
  <si>
    <t>JN39</t>
  </si>
  <si>
    <t>Elektromaterijal</t>
  </si>
  <si>
    <t>Električni materijali</t>
  </si>
  <si>
    <t>31681410-0</t>
  </si>
  <si>
    <t>JN40</t>
  </si>
  <si>
    <t>Motorna ulja i maziva</t>
  </si>
  <si>
    <t>Motorna ulja</t>
  </si>
  <si>
    <t>09211100-2</t>
  </si>
  <si>
    <t>JN41</t>
  </si>
  <si>
    <t>Košarice za komunalni otpad</t>
  </si>
  <si>
    <t>Spremnici i koševi za otpad i smeće</t>
  </si>
  <si>
    <t>34928480-6</t>
  </si>
  <si>
    <t>JN42</t>
  </si>
  <si>
    <t>Računala</t>
  </si>
  <si>
    <t>Osobna računa</t>
  </si>
  <si>
    <t>30213000-5</t>
  </si>
  <si>
    <t>JN43</t>
  </si>
  <si>
    <t>Pisači, skeneri</t>
  </si>
  <si>
    <t>Računalna oprema</t>
  </si>
  <si>
    <t>30230000-0</t>
  </si>
  <si>
    <t>JN44</t>
  </si>
  <si>
    <t>JN45</t>
  </si>
  <si>
    <t>Licence</t>
  </si>
  <si>
    <t>Programski paket za upravljanje dozvolama</t>
  </si>
  <si>
    <t>48218000-9</t>
  </si>
  <si>
    <t>JN46</t>
  </si>
  <si>
    <t>Uredski materijal (olovke, markeri, fotokopirni papir, registratori, fascikli, HUB obrasci, kuverte...)</t>
  </si>
  <si>
    <t>Papirnati ili kartonski registri..</t>
  </si>
  <si>
    <t>22800000-8</t>
  </si>
  <si>
    <t>JN47</t>
  </si>
  <si>
    <t>Toneri za fotokopirne uređaje, pisače, telefaks uređaje</t>
  </si>
  <si>
    <t>Toner za fotokopirne strojeve</t>
  </si>
  <si>
    <t>30125120-8</t>
  </si>
  <si>
    <t>JN48</t>
  </si>
  <si>
    <t>Tiskani materijal</t>
  </si>
  <si>
    <t>Razni tiskani materijal</t>
  </si>
  <si>
    <t>22900000-9</t>
  </si>
  <si>
    <t>JN49</t>
  </si>
  <si>
    <t>JN50</t>
  </si>
  <si>
    <t>Sredstva za čišćenje</t>
  </si>
  <si>
    <t>Proizvodi za čišćenje</t>
  </si>
  <si>
    <t>39830000-9</t>
  </si>
  <si>
    <t>JN51</t>
  </si>
  <si>
    <t>Prehrambeni proizvodi i piće</t>
  </si>
  <si>
    <t>Razni prehrambeni proizvodi</t>
  </si>
  <si>
    <t>15800000-6</t>
  </si>
  <si>
    <t>JN52</t>
  </si>
  <si>
    <t>Rasadničarski proizvodi (bilje, sadnice, grmlje, sadnice, lukovice, grmlje, drveće)</t>
  </si>
  <si>
    <t>Vrtlarski i rasadničarski proizvodi</t>
  </si>
  <si>
    <t>03120000-8</t>
  </si>
  <si>
    <t>JN53</t>
  </si>
  <si>
    <t>Herbicidi, gnojivo, zemlja</t>
  </si>
  <si>
    <t>Herbicidi</t>
  </si>
  <si>
    <t>24453000-4</t>
  </si>
  <si>
    <t>UKUPNO ROBA</t>
  </si>
  <si>
    <t>USLUGE</t>
  </si>
  <si>
    <t>JN54</t>
  </si>
  <si>
    <t>Usluge popravaka i održavanja električnih strojeva, aparata i pripadajuće opreme</t>
  </si>
  <si>
    <t>50532000-3</t>
  </si>
  <si>
    <t>usluge</t>
  </si>
  <si>
    <t>JN55</t>
  </si>
  <si>
    <t>Usluge prijevoza (osim prijevoza otpada)</t>
  </si>
  <si>
    <t>60000000-8</t>
  </si>
  <si>
    <t>JN56</t>
  </si>
  <si>
    <t>Usluge bušenja</t>
  </si>
  <si>
    <t>7630000-6</t>
  </si>
  <si>
    <t>JN57</t>
  </si>
  <si>
    <t>Usluge tiskanja i isporuke</t>
  </si>
  <si>
    <t>79823000-9</t>
  </si>
  <si>
    <t>JN58</t>
  </si>
  <si>
    <t>Usluge popravka i održavanja teretnih vozila</t>
  </si>
  <si>
    <t>50114000-7</t>
  </si>
  <si>
    <t>JN59</t>
  </si>
  <si>
    <t>JN60</t>
  </si>
  <si>
    <t>Usluge održavanja i popravaka osobnih i dostavnih vozila</t>
  </si>
  <si>
    <t>Usluge održavanja automobila</t>
  </si>
  <si>
    <t>50112200-5</t>
  </si>
  <si>
    <t>JN61</t>
  </si>
  <si>
    <t>Usluge održavanja i popravaka traktora</t>
  </si>
  <si>
    <t>Usluge popravka i održavanja strojeva</t>
  </si>
  <si>
    <t>50530000-9</t>
  </si>
  <si>
    <t>JN62</t>
  </si>
  <si>
    <t>Usluge održavanja i popravaka JCB strojeva</t>
  </si>
  <si>
    <t>JN63</t>
  </si>
  <si>
    <t>Usluge održavanja i popravka kompaktora</t>
  </si>
  <si>
    <t xml:space="preserve">Usluge popravka i održavanja strojeva </t>
  </si>
  <si>
    <t>JN64</t>
  </si>
  <si>
    <t>JN65</t>
  </si>
  <si>
    <t>Usluge popravka nadogradnje Palfinger</t>
  </si>
  <si>
    <t>JN66</t>
  </si>
  <si>
    <t>Usluge popravka nadogradnje Farid</t>
  </si>
  <si>
    <t>JN67</t>
  </si>
  <si>
    <t>Usluge popravka nadogradnje Faun</t>
  </si>
  <si>
    <t>JN68</t>
  </si>
  <si>
    <t>JN69</t>
  </si>
  <si>
    <t>JN70</t>
  </si>
  <si>
    <t>JN71</t>
  </si>
  <si>
    <t>JN72</t>
  </si>
  <si>
    <t>JN73</t>
  </si>
  <si>
    <t>JN74</t>
  </si>
  <si>
    <t>JN75</t>
  </si>
  <si>
    <t>JN76</t>
  </si>
  <si>
    <t>Usluge teh.pregleda vozila, umjeravanje tahografa, naplata cestarine, naplata okoliša</t>
  </si>
  <si>
    <t>Usluge tehničkog pregleda vozila</t>
  </si>
  <si>
    <t>71631200-2</t>
  </si>
  <si>
    <t>JN77</t>
  </si>
  <si>
    <t>Usluge vođenje evidencije rada i odmora vozača zaposlenih, očitavanje, prijenos i pohrana podataka iz tahografskih listića</t>
  </si>
  <si>
    <t>Sustav za mjerenje vremena ili sustav za bilježenje radnog vremena</t>
  </si>
  <si>
    <t>35125200-8</t>
  </si>
  <si>
    <t>JN78</t>
  </si>
  <si>
    <t>Obavljanje usluga iz zaštitarske djelatnosti</t>
  </si>
  <si>
    <t>Čuvarske službe</t>
  </si>
  <si>
    <t>79713000-5</t>
  </si>
  <si>
    <t>JN79</t>
  </si>
  <si>
    <t>Poštanske usluge</t>
  </si>
  <si>
    <t>64110000-0</t>
  </si>
  <si>
    <t>JN80</t>
  </si>
  <si>
    <t>Usluge održavanja programske opreme (softvera)-RAO</t>
  </si>
  <si>
    <t>Usluge održavanja programske opreme (softvera)</t>
  </si>
  <si>
    <t>72267000-4</t>
  </si>
  <si>
    <t>JN81</t>
  </si>
  <si>
    <t>JN82</t>
  </si>
  <si>
    <t>Usluge održavanja programske opreme (softvera)-Konto</t>
  </si>
  <si>
    <t>JN83</t>
  </si>
  <si>
    <t>Usluge održavanja programske opreme (softvera)- Libusoft</t>
  </si>
  <si>
    <t>JN84</t>
  </si>
  <si>
    <t>Usluge održavanja programske opreme (softvera)- Netcom (digitalna arhiva)</t>
  </si>
  <si>
    <t>JN85</t>
  </si>
  <si>
    <t>Usluge održavanja i popravljanja računalne opreme</t>
  </si>
  <si>
    <t>Usluge popravka i održavanja osobnih računala</t>
  </si>
  <si>
    <t>50320000-4</t>
  </si>
  <si>
    <t>JN86</t>
  </si>
  <si>
    <t>Usluge popravaka i održavanja telekomunikacijske infrastrukture</t>
  </si>
  <si>
    <t>Usluge održavanja telekomunikacijske infrastrukture</t>
  </si>
  <si>
    <t>50332000-1</t>
  </si>
  <si>
    <t>JN87</t>
  </si>
  <si>
    <t>Usluge održavanja i popravljanja uredskih strojeva (kalkulatori, telefax, fotokopirni stroj)</t>
  </si>
  <si>
    <t>Održavanje i popravak uredskih strojeva</t>
  </si>
  <si>
    <t>50310000-1</t>
  </si>
  <si>
    <t>JN88</t>
  </si>
  <si>
    <t>Servis vage na deponiji  i  tržnici</t>
  </si>
  <si>
    <t xml:space="preserve">Usluge umjeravanja </t>
  </si>
  <si>
    <t>50433000-9</t>
  </si>
  <si>
    <t>JN89</t>
  </si>
  <si>
    <t>Servis vatrogasnih aparata</t>
  </si>
  <si>
    <t>Usluge popravka i održavanja vatrogasne opreme</t>
  </si>
  <si>
    <t>50413200-5</t>
  </si>
  <si>
    <t>JN90</t>
  </si>
  <si>
    <t>Servis i baždarenje kalorimetara</t>
  </si>
  <si>
    <t>Usluge popravka i održavanja plinomjera</t>
  </si>
  <si>
    <t>50411200-1</t>
  </si>
  <si>
    <t>JN91</t>
  </si>
  <si>
    <t>Fiksna telefonija</t>
  </si>
  <si>
    <t>Usluge javne telefonije</t>
  </si>
  <si>
    <t>64211000-8</t>
  </si>
  <si>
    <t>JN92</t>
  </si>
  <si>
    <t>Mobilna telefonija</t>
  </si>
  <si>
    <t>Usluge mobilne telefonije</t>
  </si>
  <si>
    <t>64212000-5</t>
  </si>
  <si>
    <t>JN93</t>
  </si>
  <si>
    <t>Usluge pristupa internetu</t>
  </si>
  <si>
    <t>Usluge interneta</t>
  </si>
  <si>
    <t>72400000-4</t>
  </si>
  <si>
    <t>JN94</t>
  </si>
  <si>
    <t>Osiguranje imovine (lom stroja, požar...)</t>
  </si>
  <si>
    <t>Usluge osiguranja imovine</t>
  </si>
  <si>
    <t>665125200-5</t>
  </si>
  <si>
    <t>JN95</t>
  </si>
  <si>
    <t>Osiguranje od posljedica nesretnog slučaja (nezgode)</t>
  </si>
  <si>
    <t>Usluge osiguranja od nezgode</t>
  </si>
  <si>
    <t>66512100-3</t>
  </si>
  <si>
    <t>JN96</t>
  </si>
  <si>
    <t xml:space="preserve">Osiguranje od odgovornosti prema trećim osobama </t>
  </si>
  <si>
    <t>Usluge osiguranja od odgovornosti</t>
  </si>
  <si>
    <t>66516000-0</t>
  </si>
  <si>
    <t>JN97</t>
  </si>
  <si>
    <t>Osiguranje automobilske odgovornosti</t>
  </si>
  <si>
    <t>Usluge osiguranja od odgovornosti za motorna vozila</t>
  </si>
  <si>
    <t>66516100-1</t>
  </si>
  <si>
    <t>JN98</t>
  </si>
  <si>
    <t>Revizorske usluge</t>
  </si>
  <si>
    <t>79212000-3</t>
  </si>
  <si>
    <t>JN99</t>
  </si>
  <si>
    <t>Javnobilježničke usluge</t>
  </si>
  <si>
    <t xml:space="preserve">Usluge ovjeravanja </t>
  </si>
  <si>
    <t>79132000-8</t>
  </si>
  <si>
    <t>JN100</t>
  </si>
  <si>
    <t>Odvjetničke usluge</t>
  </si>
  <si>
    <t>Usluge pravnih savjeta i zastupanja</t>
  </si>
  <si>
    <t>79110000-8</t>
  </si>
  <si>
    <t>JN101</t>
  </si>
  <si>
    <t>Analize oborinskih i otpadnih voda na odlagalištu otpada</t>
  </si>
  <si>
    <t xml:space="preserve">Usluge analiza </t>
  </si>
  <si>
    <t>71620000-0</t>
  </si>
  <si>
    <t>JN102</t>
  </si>
  <si>
    <t>Analize procjednih voda na odlagalištu otpada</t>
  </si>
  <si>
    <t>JN103</t>
  </si>
  <si>
    <t>Analize podzemnih voda na odlagalištu otpada</t>
  </si>
  <si>
    <t>JN104</t>
  </si>
  <si>
    <t>Analize površinskih voda odlagališta otpada</t>
  </si>
  <si>
    <t>JN105</t>
  </si>
  <si>
    <t>Analiza otpada</t>
  </si>
  <si>
    <t>Usluge analize otpada</t>
  </si>
  <si>
    <t>79723000-8</t>
  </si>
  <si>
    <t>JN106</t>
  </si>
  <si>
    <t>Analiza odlagališnog plina na odlagalištu komunalnog otpada</t>
  </si>
  <si>
    <t>JN107</t>
  </si>
  <si>
    <t>Analiza dimnih plinova iz plinskih kotlovnica toplinskog sustava</t>
  </si>
  <si>
    <t>JN108</t>
  </si>
  <si>
    <t>Ispitivanje sigurnosti plinskih kotlovnica</t>
  </si>
  <si>
    <t xml:space="preserve">Usluge tehničkog ispitaivanja, analize </t>
  </si>
  <si>
    <t>71631100-1</t>
  </si>
  <si>
    <t>JN109</t>
  </si>
  <si>
    <t>Ispitivanje sigurnosti strojeva i uređaja</t>
  </si>
  <si>
    <t>Usluge pregleda strojeva</t>
  </si>
  <si>
    <t>JN110</t>
  </si>
  <si>
    <t>Usluge deratizacije</t>
  </si>
  <si>
    <t>90923000-3</t>
  </si>
  <si>
    <t>JN111</t>
  </si>
  <si>
    <t>Usluge bojenja</t>
  </si>
  <si>
    <t>98314000-7</t>
  </si>
  <si>
    <t>JN112</t>
  </si>
  <si>
    <t>Autolimarske usluge</t>
  </si>
  <si>
    <t>Limarske usluge</t>
  </si>
  <si>
    <t>50112111-4</t>
  </si>
  <si>
    <t>JN113</t>
  </si>
  <si>
    <t>Bravarske usluge</t>
  </si>
  <si>
    <t>98395000-8</t>
  </si>
  <si>
    <t>JN114</t>
  </si>
  <si>
    <t>Strojarske usluge</t>
  </si>
  <si>
    <t>71333000-1</t>
  </si>
  <si>
    <t>JN115</t>
  </si>
  <si>
    <t>Usluge cijepljenja, sanitarni pregled</t>
  </si>
  <si>
    <t>Razne zdravstvene usluge</t>
  </si>
  <si>
    <t>85140000-2</t>
  </si>
  <si>
    <t>JN116</t>
  </si>
  <si>
    <t>Usluge specijalističke izobrazbe, ispiti, usavršavanje</t>
  </si>
  <si>
    <t>Usluge specijalističke izobrazbe</t>
  </si>
  <si>
    <t>80510000-2</t>
  </si>
  <si>
    <t>JN117</t>
  </si>
  <si>
    <t>Pretplatničke usluge (časopisi, priručnici, struč.literatura…)</t>
  </si>
  <si>
    <t>Pretplatničke usluge</t>
  </si>
  <si>
    <t>79980000-7</t>
  </si>
  <si>
    <t>JN118</t>
  </si>
  <si>
    <t>Objave oglasa (NARODNE NOVINE)</t>
  </si>
  <si>
    <t>Usluge oglašavanja</t>
  </si>
  <si>
    <t>79341000-6</t>
  </si>
  <si>
    <t>JN119</t>
  </si>
  <si>
    <t>Radijske usluge i usluge oglašavanja</t>
  </si>
  <si>
    <t>Radijske usluge</t>
  </si>
  <si>
    <t>92210000-6(2)</t>
  </si>
  <si>
    <t>JN120</t>
  </si>
  <si>
    <t>Usluge održavanja sitne mehanizacije (trimeri, kosilice)</t>
  </si>
  <si>
    <t>Usluge popravaka i održavanja strojeva</t>
  </si>
  <si>
    <t>JN121</t>
  </si>
  <si>
    <t>Usluge popravka i održavanja metalnih kontejnera</t>
  </si>
  <si>
    <t>50514000-1</t>
  </si>
  <si>
    <t>JN122</t>
  </si>
  <si>
    <t>Usluge popravka i održavanja opreme za dječja igrališta</t>
  </si>
  <si>
    <t>50870000-4</t>
  </si>
  <si>
    <t>JN123</t>
  </si>
  <si>
    <t>Geodetske usluge</t>
  </si>
  <si>
    <t>71355000-1</t>
  </si>
  <si>
    <t>JN124</t>
  </si>
  <si>
    <t>Godišnje održavanje licenci</t>
  </si>
  <si>
    <t>Usluge održavanja i popravka programske podrške</t>
  </si>
  <si>
    <t>JN125</t>
  </si>
  <si>
    <t>Konzultantske usluge</t>
  </si>
  <si>
    <t>Usluge savjetovanja</t>
  </si>
  <si>
    <t>85312320-8</t>
  </si>
  <si>
    <t>JN126</t>
  </si>
  <si>
    <t xml:space="preserve">Usluge rada grejdera u zimskoj službi </t>
  </si>
  <si>
    <t>Usluge čišćenja snijega</t>
  </si>
  <si>
    <t>90620000-9</t>
  </si>
  <si>
    <t>JN127</t>
  </si>
  <si>
    <t>Usluge rada bagera rovokopača i traktora s rasipačem za sol u zimskoj službi</t>
  </si>
  <si>
    <t>JN128</t>
  </si>
  <si>
    <t>Usluge rada kamiona kipera u zimskoj službi</t>
  </si>
  <si>
    <t>Usluga drobljenja krupnog otpada</t>
  </si>
  <si>
    <t>Zbrinjavanje i obrada otpada</t>
  </si>
  <si>
    <t>90510000-5</t>
  </si>
  <si>
    <t>UKUPNO USLUGE</t>
  </si>
  <si>
    <t>RADOVI</t>
  </si>
  <si>
    <t>period izvođenja radova</t>
  </si>
  <si>
    <t>radovi</t>
  </si>
  <si>
    <t>UKUPNO RADOVI</t>
  </si>
  <si>
    <t>SVEUKUPNO ROBE, USLUGE, RADOVI</t>
  </si>
  <si>
    <t>Direktor:</t>
  </si>
  <si>
    <t xml:space="preserve">   </t>
  </si>
  <si>
    <t>Radovi na odlagalištu</t>
  </si>
  <si>
    <t>45222110-3</t>
  </si>
  <si>
    <t xml:space="preserve">DA  </t>
  </si>
  <si>
    <t>izuzeće od primjene ZJN</t>
  </si>
  <si>
    <t xml:space="preserve">Usluge održavanja programske opreme - Eol-Ekos </t>
  </si>
  <si>
    <t>Usluge rada teretnog automobila s ralicom i rasipačem za sol</t>
  </si>
  <si>
    <t>4</t>
  </si>
  <si>
    <t>5</t>
  </si>
  <si>
    <t>90512000-9</t>
  </si>
  <si>
    <t>Usluge prijevoza otpada</t>
  </si>
  <si>
    <t>6</t>
  </si>
  <si>
    <t>JN129</t>
  </si>
  <si>
    <t>JN130</t>
  </si>
  <si>
    <t xml:space="preserve">42418500-4 </t>
  </si>
  <si>
    <t>Mehanička oprema za rukovanje</t>
  </si>
  <si>
    <t>Dezinfekcijska i zaštitna sredstva i oprema</t>
  </si>
  <si>
    <t>COVID-19</t>
  </si>
  <si>
    <t>Telefoni,telefonske centrale, komunikacijski ormari</t>
  </si>
  <si>
    <t>Autoelektričarske usluge</t>
  </si>
  <si>
    <t>Usluga zbrinjavanja plastike</t>
  </si>
  <si>
    <t>Usluga zbrinjavanja opasnog otpada</t>
  </si>
  <si>
    <t>JN131</t>
  </si>
  <si>
    <t>JN132</t>
  </si>
  <si>
    <t>JN133</t>
  </si>
  <si>
    <t>JN134</t>
  </si>
  <si>
    <t>JN135</t>
  </si>
  <si>
    <t>JN136</t>
  </si>
  <si>
    <t>JN137</t>
  </si>
  <si>
    <t>JN138</t>
  </si>
  <si>
    <t>JN139</t>
  </si>
  <si>
    <t>JN140</t>
  </si>
  <si>
    <t>JN141</t>
  </si>
  <si>
    <t>JN142</t>
  </si>
  <si>
    <t>JN143</t>
  </si>
  <si>
    <t>JN144</t>
  </si>
  <si>
    <t>JN145</t>
  </si>
  <si>
    <t>JN146</t>
  </si>
  <si>
    <t>JN147</t>
  </si>
  <si>
    <t>45260000-7</t>
  </si>
  <si>
    <t>Radovi na krovu i drugi posebni građevinski zanatski radovi</t>
  </si>
  <si>
    <t>Usluga rada traktora s malčerom</t>
  </si>
  <si>
    <t>Usluga koordinatora zaštite na radu u fazi izvođenja radova kompostane</t>
  </si>
  <si>
    <t>30210000-4</t>
  </si>
  <si>
    <t>32550000-3</t>
  </si>
  <si>
    <t>Sredstvo za dezinfekciju ruku</t>
  </si>
  <si>
    <t>33741300-9</t>
  </si>
  <si>
    <t>60181000-0</t>
  </si>
  <si>
    <t>7</t>
  </si>
  <si>
    <t>71247000-1</t>
  </si>
  <si>
    <t>71500000-3</t>
  </si>
  <si>
    <t>Najam komunalnog vozila s nadogradnjom</t>
  </si>
  <si>
    <t>I kvartal 2021.</t>
  </si>
  <si>
    <t>Nabava mobilnog bubnjastog sita za obradu biomase prosijavanjem</t>
  </si>
  <si>
    <t>Nabava stroja za mehaničku obradu otpada - univerzalni šreder za usitnjavanje biomase</t>
  </si>
  <si>
    <t>Nabava opreme, alata i uređaja za kompostanu</t>
  </si>
  <si>
    <t xml:space="preserve">Usluga investicijskog nadzora izvedbe radova i puštanja u pogon kompostane </t>
  </si>
  <si>
    <t>II. Kvartal 2021.</t>
  </si>
  <si>
    <t>PE posude 120 l za staklenu ambalažu – zelena</t>
  </si>
  <si>
    <t>PE posude 240 l za staklenu ambalažu – zelena</t>
  </si>
  <si>
    <t>Isporuka granita tijekom 2021. g.</t>
  </si>
  <si>
    <t>Isporuka asfaltne mase za održavanje cesta u gradu Požegi i prigradskim naseljima tijekom 2021. g.</t>
  </si>
  <si>
    <t xml:space="preserve">Isporuka tehničkog kamena tijekom 2021. g. </t>
  </si>
  <si>
    <t>Uredski i garderobni namještaj</t>
  </si>
  <si>
    <t>IV kvartal 2021.</t>
  </si>
  <si>
    <t>II kvartal 2021.</t>
  </si>
  <si>
    <t>II. kvartal 2021.</t>
  </si>
  <si>
    <t>Isporuka sirovog betona tijekom 2021. g.</t>
  </si>
  <si>
    <t>III kvartal 2021.</t>
  </si>
  <si>
    <t>Usluge elektroodržavanja tijekom 2021. g.</t>
  </si>
  <si>
    <t>Autoprijevozničke usluge tijekom 2021. g.</t>
  </si>
  <si>
    <t>Rovokopačke usluge tijekom 2021.g.</t>
  </si>
  <si>
    <t>Usluge održavanja i popravaka teretnih vozila tipa MAN tijekom 2021. g.</t>
  </si>
  <si>
    <t xml:space="preserve">Usluge redovnog održavanja i popravaka lakih teretnih vozila tijekom 2021. g.  </t>
  </si>
  <si>
    <r>
      <t>Trimer za košenje -</t>
    </r>
    <r>
      <rPr>
        <sz val="9"/>
        <rFont val="Arial Narrow"/>
        <family val="2"/>
        <charset val="238"/>
      </rPr>
      <t>2 kom</t>
    </r>
  </si>
  <si>
    <t>Motorna pila - 2 kom</t>
  </si>
  <si>
    <t>Ručna kolica za prijevoz tereta</t>
  </si>
  <si>
    <t>Motorna puhalica za lišće -3 kom</t>
  </si>
  <si>
    <t>Električni kompresor s nastavcima</t>
  </si>
  <si>
    <t>Usisavač</t>
  </si>
  <si>
    <t>Profesionalne zglobne aluminijske ljestve 2 x 5 gazišta (1 zglob)</t>
  </si>
  <si>
    <t>Monofazni kabel na kolutu 50 metara</t>
  </si>
  <si>
    <t>Motokultivator</t>
  </si>
  <si>
    <t>Rezačica za asfalt</t>
  </si>
  <si>
    <t>Server - 2 kom</t>
  </si>
  <si>
    <t>Dijelovi, pribor i potrepštine za računala (dijelovi računala, USB sučelja...)</t>
  </si>
  <si>
    <t>Toaletni papir i ubrusi za ruke</t>
  </si>
  <si>
    <t>Kamera za pregled dimnjaka</t>
  </si>
  <si>
    <t>Ispitivač kovanica - 2 kom</t>
  </si>
  <si>
    <t>Edukacije o horzontalnim načelima</t>
  </si>
  <si>
    <t>Ručni bežični čitač barkoda  i tablet 4 kom</t>
  </si>
  <si>
    <t>Usluge održavanja programske opreme Exto, Memento, GIS (softvera) -Axiom</t>
  </si>
  <si>
    <t>Usluga rada malog traktora s ralicom i rasipačem za sol u zimskoj službi Usluga rada traktora s rasipačem za sol  i ralicom u zimskoj službi za sezonu 2021./2022. – 2 kom</t>
  </si>
  <si>
    <t>Usluga održavanja programske opreme (softvera) za slanje računa - Axiom</t>
  </si>
  <si>
    <t>Usluge prijevoza plastike, tekstila, drvene sječke, opasnog otpada</t>
  </si>
  <si>
    <t>DA</t>
  </si>
  <si>
    <t>Usluga održavanja programa za dimnjačarstvo</t>
  </si>
  <si>
    <t xml:space="preserve">Radovi na zajedničkom sustavu grijanja naselja Babin Vir u svrhu povećanja energetske učinkovitosti </t>
  </si>
  <si>
    <t>Sanacija krovišta objekta na groblju Krista Kralja</t>
  </si>
  <si>
    <t>Usluge ispisa i kuvertiranja računa tijekom 2022. g.</t>
  </si>
  <si>
    <t>I. Kvartal 2021.</t>
  </si>
  <si>
    <t>Opskrba prirodnim plinom</t>
  </si>
  <si>
    <t xml:space="preserve">Komunalno vozilo za odvojeno prikupljanje otpadnog papira, kartona i plastike - dvokomorno vozilo </t>
  </si>
  <si>
    <t>Nabava komunalne opreme – kontejnera i posuda za sakupljanje komunalnog otpada na području Grada Požege</t>
  </si>
  <si>
    <t>Vreće za prikupljanje otpada (papir, staklo, plastika, komunalni otpad)</t>
  </si>
  <si>
    <t>Videonadzor na kamionima</t>
  </si>
  <si>
    <t>Revizija financijskih izvješća za 2021. te revizija financ. izvješća za toplinsku energiju</t>
  </si>
  <si>
    <t>Usluga zbrinjavanja stakla</t>
  </si>
  <si>
    <t>Uspostava sustava povratne naknade u reciklažnim dvorištima - prilagodba programa</t>
  </si>
  <si>
    <t>Uvođenje integriranog sustava upravljanja sukladno međunarodno priznatim normama u djelatnosti gospodarenja otpadom (ISO standard)</t>
  </si>
  <si>
    <t>Sanacija krovišta objekta na gradskoj tržnici</t>
  </si>
  <si>
    <t>Izmještanje vodomjernog okna i električnih instalacija na gradskoj tržnici</t>
  </si>
  <si>
    <t>Izrada nadstrešnice na ulazu poslovne zgrade Komunalca Požega u Industrijskoj ul.</t>
  </si>
  <si>
    <t>Radovi na uređenju dvorišne zgrade i nadstrešnica Komunalca Požega u Vukovarskoj ulici</t>
  </si>
  <si>
    <t>Police za arhivu u Industrijskoj ul.</t>
  </si>
  <si>
    <t>JN148</t>
  </si>
  <si>
    <t>JN149</t>
  </si>
  <si>
    <t>JN150</t>
  </si>
  <si>
    <t>JN151</t>
  </si>
  <si>
    <t>3</t>
  </si>
  <si>
    <t>Izgradnja postrojenja za recikliranje odvojeno sakupljenog biootpada (kompostana na lokaciji Vinogradine)</t>
  </si>
  <si>
    <t>Opremanje postrojenja za recikliranje odvojeno sakupljenog biootpada (kompostana na lokaciji Vinogradine)</t>
  </si>
  <si>
    <t>Komunalno vozilo za miješani komunalni otpad</t>
  </si>
  <si>
    <t>leasing</t>
  </si>
  <si>
    <t>Osobno vozilo</t>
  </si>
  <si>
    <t>Tomislav Didović, dipl.oec.</t>
  </si>
  <si>
    <t xml:space="preserve">34110000-1 </t>
  </si>
  <si>
    <t>osobna vozila</t>
  </si>
  <si>
    <t xml:space="preserve">30216130-6 </t>
  </si>
  <si>
    <t>Čitači barkoda</t>
  </si>
  <si>
    <t xml:space="preserve">33760000-5 </t>
  </si>
  <si>
    <t>Toaletni papir, maramice, ručnici i ubrusi</t>
  </si>
  <si>
    <t>35120000-1</t>
  </si>
  <si>
    <t>nadzorni i sigurnosni sustavi i uređaji</t>
  </si>
  <si>
    <t xml:space="preserve">45111290-7 </t>
  </si>
  <si>
    <t>Temeljni radovi za priključke (vodovod, plin, itd.)</t>
  </si>
  <si>
    <t xml:space="preserve">45232141-2 </t>
  </si>
  <si>
    <t>postrojenje za grijanje</t>
  </si>
  <si>
    <t xml:space="preserve">45454000-4 </t>
  </si>
  <si>
    <t>Radovi na rekonstrukciji</t>
  </si>
  <si>
    <t xml:space="preserve">45450000-6 </t>
  </si>
  <si>
    <t>Ostali završni građevinski radovi</t>
  </si>
  <si>
    <t>72330000-2</t>
  </si>
  <si>
    <t>Usluge standardizacije i klasifikacije sadržaja ili podataka</t>
  </si>
  <si>
    <t>72243000-0</t>
  </si>
  <si>
    <t>Usluge programiranja</t>
  </si>
  <si>
    <t>Usluge popravka električnog sustava</t>
  </si>
  <si>
    <t>Usluge zbrinjavanja toksičnog otpada, osim radioaktivnog otpada i kontaminiranog tla</t>
  </si>
  <si>
    <t>90523000-9</t>
  </si>
  <si>
    <t>Najam teretnih vozila s vozačem</t>
  </si>
  <si>
    <t xml:space="preserve">32333200-8 </t>
  </si>
  <si>
    <t>Prijenosne videokamere</t>
  </si>
  <si>
    <t xml:space="preserve">39290000-1 </t>
  </si>
  <si>
    <t>Razna oprema</t>
  </si>
  <si>
    <t xml:space="preserve">39151100-6 </t>
  </si>
  <si>
    <t>police</t>
  </si>
  <si>
    <t xml:space="preserve">42123000-7 </t>
  </si>
  <si>
    <t>kompresori</t>
  </si>
  <si>
    <t xml:space="preserve">34911100-7 </t>
  </si>
  <si>
    <t>ručna kolica</t>
  </si>
  <si>
    <t xml:space="preserve">39713430-6 </t>
  </si>
  <si>
    <t>usisavači</t>
  </si>
  <si>
    <t xml:space="preserve">44423200-3 </t>
  </si>
  <si>
    <t>ljestve</t>
  </si>
  <si>
    <t xml:space="preserve">31224810-3 </t>
  </si>
  <si>
    <t>produžni kabel</t>
  </si>
  <si>
    <t xml:space="preserve">16100000-6 </t>
  </si>
  <si>
    <t xml:space="preserve">Poljoprivredni i šumarski strojevi za pripremu ili obradu zemlje </t>
  </si>
  <si>
    <t xml:space="preserve">42611000-2 </t>
  </si>
  <si>
    <t>Specijalni alatni strojevi</t>
  </si>
  <si>
    <t xml:space="preserve">44511500-0 </t>
  </si>
  <si>
    <t>ručne pile</t>
  </si>
  <si>
    <t>I. REBALANS PLANA NABAVE  2021.</t>
  </si>
  <si>
    <t>Požega,ožujak 2021.g.</t>
  </si>
  <si>
    <t>REBALANS PLANA NABAVE ZA 2021. g.</t>
  </si>
  <si>
    <t>REBALANS PLANA NABAVE PROCIJENJENA VRIJEDNOST (bez PDV-a)</t>
  </si>
  <si>
    <r>
      <t xml:space="preserve">Ručni čitač barkoda - </t>
    </r>
    <r>
      <rPr>
        <strike/>
        <sz val="9"/>
        <rFont val="Arial Narrow"/>
        <family val="2"/>
        <charset val="238"/>
      </rPr>
      <t>2 kom</t>
    </r>
    <r>
      <rPr>
        <sz val="9"/>
        <rFont val="Arial Narrow"/>
        <family val="2"/>
        <charset val="238"/>
      </rPr>
      <t xml:space="preserve"> 3 kom</t>
    </r>
  </si>
  <si>
    <r>
      <t>II. kvartal 2021.</t>
    </r>
    <r>
      <rPr>
        <sz val="9"/>
        <color rgb="FFFF0000"/>
        <rFont val="Arial Narrow"/>
        <family val="2"/>
        <charset val="238"/>
      </rPr>
      <t xml:space="preserve"> I kvartal 2021.</t>
    </r>
  </si>
  <si>
    <r>
      <t>I. kvartal 2021.</t>
    </r>
    <r>
      <rPr>
        <sz val="9"/>
        <color rgb="FFFF0000"/>
        <rFont val="Arial Narrow"/>
        <family val="2"/>
        <charset val="238"/>
      </rPr>
      <t xml:space="preserve"> III. kvartal 2021.</t>
    </r>
  </si>
  <si>
    <t>Kamen lomljeni 30-150 mm fco Naručitelj</t>
  </si>
  <si>
    <t xml:space="preserve">Promidžba i vidljivost projekta Izgradnja i opremanje kompostane na lokaciji Vinogradine </t>
  </si>
  <si>
    <t xml:space="preserve">Promidžba i vidljivost projekta Nabava komunalnog vozila za odvojeno prikupljanje otpadnog papira, kartona i plastike </t>
  </si>
  <si>
    <t>Zaštitne rukavice</t>
  </si>
  <si>
    <t>Naljepnice i riboni za barkodiranje</t>
  </si>
  <si>
    <t>etikete</t>
  </si>
  <si>
    <t>30199760-5</t>
  </si>
  <si>
    <t xml:space="preserve">14212300-3 </t>
  </si>
  <si>
    <t>drobljenac i lomljenac</t>
  </si>
  <si>
    <t>Radne rukavice</t>
  </si>
  <si>
    <t xml:space="preserve">18141000-9 </t>
  </si>
  <si>
    <r>
      <t xml:space="preserve">Kombi vozilo s tovarnim prostorom </t>
    </r>
    <r>
      <rPr>
        <sz val="9"/>
        <color rgb="FFFF0000"/>
        <rFont val="Arial Narrow"/>
        <family val="2"/>
        <charset val="238"/>
      </rPr>
      <t>- 2 kom</t>
    </r>
  </si>
  <si>
    <r>
      <rPr>
        <strike/>
        <sz val="9"/>
        <rFont val="Arial Narrow"/>
        <family val="2"/>
        <charset val="238"/>
      </rPr>
      <t>NE</t>
    </r>
    <r>
      <rPr>
        <sz val="9"/>
        <rFont val="Arial Narrow"/>
        <family val="2"/>
      </rPr>
      <t xml:space="preserve"> </t>
    </r>
    <r>
      <rPr>
        <sz val="9"/>
        <color rgb="FFFF0000"/>
        <rFont val="Arial Narrow"/>
        <family val="2"/>
        <charset val="238"/>
      </rPr>
      <t>DA</t>
    </r>
  </si>
  <si>
    <t>JN152</t>
  </si>
  <si>
    <t>JN153</t>
  </si>
  <si>
    <t>JN154</t>
  </si>
  <si>
    <r>
      <t xml:space="preserve">Bluetooth mobilni printer </t>
    </r>
    <r>
      <rPr>
        <strike/>
        <sz val="9"/>
        <rFont val="Arial Narrow"/>
        <family val="2"/>
        <charset val="238"/>
      </rPr>
      <t>s opremom - 2 kom</t>
    </r>
    <r>
      <rPr>
        <sz val="9"/>
        <color rgb="FFFF0000"/>
        <rFont val="Arial Narrow"/>
        <family val="2"/>
        <charset val="238"/>
      </rPr>
      <t xml:space="preserve"> 4 kom</t>
    </r>
  </si>
  <si>
    <t>JN155</t>
  </si>
  <si>
    <t>JN156</t>
  </si>
  <si>
    <t>U Požegi, 16.03.2021.</t>
  </si>
  <si>
    <t>79342200-5</t>
  </si>
  <si>
    <t>usluge promocije</t>
  </si>
  <si>
    <t>80500000-9</t>
  </si>
  <si>
    <t>Usluge izobrazbe</t>
  </si>
  <si>
    <r>
      <t xml:space="preserve">34144700-5 </t>
    </r>
    <r>
      <rPr>
        <sz val="9"/>
        <color rgb="FFFF0000"/>
        <rFont val="Arial Narrow"/>
        <family val="2"/>
        <charset val="238"/>
      </rPr>
      <t>66114000-2</t>
    </r>
  </si>
  <si>
    <r>
      <t xml:space="preserve">Komunalna vozila </t>
    </r>
    <r>
      <rPr>
        <sz val="9"/>
        <color rgb="FFFF0000"/>
        <rFont val="Arial Narrow"/>
        <family val="2"/>
        <charset val="238"/>
      </rPr>
      <t>usluge financijskog leasinga</t>
    </r>
  </si>
  <si>
    <r>
      <t xml:space="preserve">34144000-8 </t>
    </r>
    <r>
      <rPr>
        <sz val="9"/>
        <color rgb="FFFF0000"/>
        <rFont val="Arial Narrow"/>
        <family val="2"/>
        <charset val="238"/>
      </rPr>
      <t xml:space="preserve">66114000-2 </t>
    </r>
  </si>
  <si>
    <r>
      <t xml:space="preserve">motorna vozila za posebne namjene </t>
    </r>
    <r>
      <rPr>
        <sz val="9"/>
        <color rgb="FFFF0000"/>
        <rFont val="Arial Narrow"/>
        <family val="2"/>
        <charset val="238"/>
      </rPr>
      <t>usluge financijskog leasinga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</si>
</sst>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9"/>
      <name val="Arial"/>
      <family val="2"/>
    </font>
    <font>
      <sz val="10"/>
      <name val="Arial Narrow"/>
      <family val="2"/>
    </font>
    <font>
      <sz val="8"/>
      <name val="Arial"/>
      <family val="2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b/>
      <sz val="9"/>
      <name val="Arial Narrow"/>
      <family val="2"/>
    </font>
    <font>
      <sz val="9"/>
      <name val="Arial Narrow"/>
      <family val="2"/>
    </font>
    <font>
      <sz val="9"/>
      <name val="Arial Narrow"/>
      <family val="2"/>
      <charset val="238"/>
    </font>
    <font>
      <sz val="8"/>
      <name val="Arial Narrow"/>
      <family val="2"/>
    </font>
    <font>
      <b/>
      <sz val="9"/>
      <name val="Arial Narrow"/>
      <family val="2"/>
      <charset val="238"/>
    </font>
    <font>
      <u/>
      <sz val="9"/>
      <name val="Arial"/>
      <family val="2"/>
    </font>
    <font>
      <b/>
      <sz val="16"/>
      <name val="Arial CE"/>
      <charset val="238"/>
    </font>
    <font>
      <sz val="12"/>
      <name val="Arial CE"/>
      <charset val="238"/>
    </font>
    <font>
      <sz val="10"/>
      <name val="Arial Narrow"/>
      <family val="2"/>
      <charset val="238"/>
    </font>
    <font>
      <sz val="11"/>
      <name val="Calibri"/>
      <family val="2"/>
      <charset val="238"/>
      <scheme val="minor"/>
    </font>
    <font>
      <b/>
      <sz val="8"/>
      <name val="Arial Narrow"/>
      <family val="2"/>
    </font>
    <font>
      <sz val="9"/>
      <name val="Calibri"/>
      <family val="2"/>
      <scheme val="minor"/>
    </font>
    <font>
      <sz val="8"/>
      <name val="Calibri"/>
      <family val="2"/>
      <charset val="238"/>
      <scheme val="minor"/>
    </font>
    <font>
      <sz val="10"/>
      <name val="Tahoma"/>
      <family val="2"/>
      <charset val="238"/>
    </font>
    <font>
      <strike/>
      <sz val="9"/>
      <name val="Arial Narrow"/>
      <family val="2"/>
      <charset val="238"/>
    </font>
    <font>
      <sz val="9"/>
      <color rgb="FFFF0000"/>
      <name val="Arial Narrow"/>
      <family val="2"/>
    </font>
    <font>
      <strike/>
      <sz val="9"/>
      <name val="Arial Narrow"/>
      <family val="2"/>
    </font>
    <font>
      <sz val="9"/>
      <color rgb="FFFF0000"/>
      <name val="Arial Narrow"/>
      <family val="2"/>
      <charset val="238"/>
    </font>
    <font>
      <b/>
      <sz val="9"/>
      <color rgb="FFFF0000"/>
      <name val="Arial Narrow"/>
      <family val="2"/>
    </font>
    <font>
      <b/>
      <sz val="8"/>
      <color rgb="FFFF0000"/>
      <name val="Arial Narrow"/>
      <family val="2"/>
    </font>
    <font>
      <sz val="8"/>
      <color rgb="FFFF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21" fillId="0" borderId="0"/>
  </cellStyleXfs>
  <cellXfs count="123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4" fontId="4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1" fontId="2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vertical="center"/>
    </xf>
    <xf numFmtId="4" fontId="8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" fontId="9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vertical="center" wrapText="1"/>
    </xf>
    <xf numFmtId="4" fontId="9" fillId="0" borderId="0" xfId="0" applyNumberFormat="1" applyFont="1" applyFill="1" applyAlignment="1">
      <alignment vertical="center"/>
    </xf>
    <xf numFmtId="0" fontId="9" fillId="0" borderId="0" xfId="0" applyFont="1" applyFill="1" applyAlignment="1">
      <alignment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vertical="center" wrapText="1"/>
    </xf>
    <xf numFmtId="4" fontId="9" fillId="3" borderId="1" xfId="0" applyNumberFormat="1" applyFont="1" applyFill="1" applyBorder="1" applyAlignment="1">
      <alignment vertical="center" wrapText="1"/>
    </xf>
    <xf numFmtId="4" fontId="10" fillId="0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4" fontId="11" fillId="0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9" fillId="3" borderId="1" xfId="0" applyFont="1" applyFill="1" applyBorder="1" applyAlignment="1">
      <alignment horizontal="center" vertical="center"/>
    </xf>
    <xf numFmtId="4" fontId="9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1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3" fillId="0" borderId="0" xfId="0" applyNumberFormat="1" applyFont="1" applyAlignment="1">
      <alignment vertical="center"/>
    </xf>
    <xf numFmtId="4" fontId="8" fillId="2" borderId="1" xfId="0" applyNumberFormat="1" applyFont="1" applyFill="1" applyBorder="1" applyAlignment="1">
      <alignment vertical="center" wrapText="1"/>
    </xf>
    <xf numFmtId="1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2" fillId="0" borderId="0" xfId="0" applyNumberFormat="1" applyFont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4" fontId="9" fillId="0" borderId="0" xfId="0" applyNumberFormat="1" applyFont="1" applyAlignment="1">
      <alignment horizontal="left" vertical="center"/>
    </xf>
    <xf numFmtId="4" fontId="3" fillId="0" borderId="0" xfId="0" applyNumberFormat="1" applyFont="1" applyAlignment="1">
      <alignment horizontal="left" vertical="center"/>
    </xf>
    <xf numFmtId="1" fontId="13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4" fontId="4" fillId="0" borderId="0" xfId="0" applyNumberFormat="1" applyFont="1" applyAlignment="1">
      <alignment horizontal="left" vertical="center"/>
    </xf>
    <xf numFmtId="4" fontId="5" fillId="0" borderId="0" xfId="0" applyNumberFormat="1" applyFont="1" applyAlignment="1">
      <alignment horizontal="left" vertical="center"/>
    </xf>
    <xf numFmtId="1" fontId="10" fillId="0" borderId="0" xfId="0" applyNumberFormat="1" applyFont="1" applyAlignment="1">
      <alignment horizontal="left" vertical="center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4" fontId="10" fillId="0" borderId="0" xfId="0" applyNumberFormat="1" applyFont="1" applyAlignment="1">
      <alignment vertical="center" wrapText="1"/>
    </xf>
    <xf numFmtId="0" fontId="10" fillId="0" borderId="0" xfId="0" applyFont="1" applyFill="1" applyAlignment="1">
      <alignment horizontal="center" vertical="center" wrapText="1"/>
    </xf>
    <xf numFmtId="4" fontId="10" fillId="0" borderId="0" xfId="0" applyNumberFormat="1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4" fontId="9" fillId="0" borderId="0" xfId="0" applyNumberFormat="1" applyFont="1" applyFill="1" applyAlignment="1">
      <alignment horizontal="center" vertical="center"/>
    </xf>
    <xf numFmtId="1" fontId="17" fillId="0" borderId="0" xfId="0" applyNumberFormat="1" applyFont="1"/>
    <xf numFmtId="0" fontId="17" fillId="0" borderId="0" xfId="0" applyFont="1" applyAlignment="1">
      <alignment vertical="center"/>
    </xf>
    <xf numFmtId="4" fontId="8" fillId="0" borderId="0" xfId="0" applyNumberFormat="1" applyFont="1" applyFill="1" applyAlignment="1">
      <alignment vertical="center"/>
    </xf>
    <xf numFmtId="4" fontId="18" fillId="0" borderId="0" xfId="0" applyNumberFormat="1" applyFont="1" applyFill="1" applyAlignment="1">
      <alignment vertical="center"/>
    </xf>
    <xf numFmtId="49" fontId="8" fillId="0" borderId="0" xfId="0" applyNumberFormat="1" applyFont="1" applyFill="1" applyAlignment="1">
      <alignment vertical="center"/>
    </xf>
    <xf numFmtId="49" fontId="8" fillId="0" borderId="0" xfId="0" applyNumberFormat="1" applyFont="1" applyAlignment="1">
      <alignment vertical="center"/>
    </xf>
    <xf numFmtId="49" fontId="12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49" fontId="9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0" fontId="19" fillId="0" borderId="0" xfId="0" applyFont="1" applyAlignment="1">
      <alignment vertical="center"/>
    </xf>
    <xf numFmtId="49" fontId="3" fillId="0" borderId="0" xfId="0" applyNumberFormat="1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49" fontId="10" fillId="0" borderId="0" xfId="0" applyNumberFormat="1" applyFont="1" applyAlignment="1">
      <alignment vertical="center"/>
    </xf>
    <xf numFmtId="0" fontId="7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9" fillId="0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 wrapText="1"/>
    </xf>
    <xf numFmtId="4" fontId="24" fillId="0" borderId="1" xfId="0" applyNumberFormat="1" applyFont="1" applyFill="1" applyBorder="1" applyAlignment="1">
      <alignment vertical="center" wrapText="1"/>
    </xf>
    <xf numFmtId="4" fontId="23" fillId="0" borderId="1" xfId="0" applyNumberFormat="1" applyFont="1" applyFill="1" applyBorder="1" applyAlignment="1">
      <alignment vertical="center" wrapText="1"/>
    </xf>
    <xf numFmtId="4" fontId="26" fillId="3" borderId="1" xfId="0" applyNumberFormat="1" applyFont="1" applyFill="1" applyBorder="1" applyAlignment="1">
      <alignment vertical="center" wrapText="1"/>
    </xf>
    <xf numFmtId="0" fontId="23" fillId="0" borderId="1" xfId="0" applyFont="1" applyFill="1" applyBorder="1" applyAlignment="1">
      <alignment horizontal="center" vertical="center" wrapText="1"/>
    </xf>
    <xf numFmtId="49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vertical="center"/>
    </xf>
    <xf numFmtId="4" fontId="27" fillId="0" borderId="0" xfId="0" applyNumberFormat="1" applyFont="1" applyFill="1" applyAlignment="1">
      <alignment vertical="center"/>
    </xf>
    <xf numFmtId="4" fontId="28" fillId="0" borderId="0" xfId="0" applyNumberFormat="1" applyFont="1" applyFill="1" applyAlignment="1">
      <alignment vertical="center"/>
    </xf>
    <xf numFmtId="0" fontId="28" fillId="0" borderId="0" xfId="0" applyFont="1" applyFill="1" applyAlignment="1">
      <alignment vertical="center"/>
    </xf>
    <xf numFmtId="0" fontId="28" fillId="0" borderId="1" xfId="0" applyFont="1" applyBorder="1" applyAlignment="1">
      <alignment vertical="center" wrapText="1"/>
    </xf>
    <xf numFmtId="0" fontId="23" fillId="0" borderId="1" xfId="0" applyFont="1" applyFill="1" applyBorder="1" applyAlignment="1">
      <alignment horizontal="center" vertical="center"/>
    </xf>
    <xf numFmtId="4" fontId="23" fillId="0" borderId="0" xfId="0" applyNumberFormat="1" applyFont="1" applyFill="1" applyAlignment="1">
      <alignment vertical="center"/>
    </xf>
    <xf numFmtId="0" fontId="23" fillId="0" borderId="0" xfId="0" applyFont="1" applyFill="1" applyAlignment="1">
      <alignment vertical="center"/>
    </xf>
    <xf numFmtId="4" fontId="26" fillId="2" borderId="1" xfId="0" applyNumberFormat="1" applyFont="1" applyFill="1" applyBorder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4" fillId="0" borderId="0" xfId="1" applyFont="1" applyAlignment="1">
      <alignment horizontal="center"/>
    </xf>
    <xf numFmtId="0" fontId="15" fillId="0" borderId="0" xfId="0" applyFont="1" applyAlignment="1">
      <alignment horizontal="center" vertical="center"/>
    </xf>
  </cellXfs>
  <cellStyles count="3">
    <cellStyle name="Normal" xfId="0" builtinId="0"/>
    <cellStyle name="Normal 2" xfId="2" xr:uid="{00000000-0005-0000-0000-000000000000}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314324</xdr:colOff>
      <xdr:row>0</xdr:row>
      <xdr:rowOff>0</xdr:rowOff>
    </xdr:from>
    <xdr:to>
      <xdr:col>2</xdr:col>
      <xdr:colOff>1070606</xdr:colOff>
      <xdr:row>2</xdr:row>
      <xdr:rowOff>76199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4" y="0"/>
          <a:ext cx="1523997" cy="4571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133350</xdr:colOff>
      <xdr:row>4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7175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206"/>
  <sheetViews>
    <sheetView tabSelected="1" zoomScaleNormal="100" workbookViewId="0">
      <selection activeCell="P9" sqref="P9"/>
    </sheetView>
  </sheetViews>
  <sheetFormatPr defaultRowHeight="15" x14ac:dyDescent="0.25"/>
  <cols>
    <col min="1" max="1" width="4.7109375" style="9" customWidth="1"/>
    <col min="2" max="2" width="6.7109375" style="1" customWidth="1"/>
    <col min="3" max="3" width="28.7109375" style="2" customWidth="1"/>
    <col min="4" max="4" width="11.85546875" style="3" customWidth="1"/>
    <col min="5" max="5" width="8.42578125" style="4" customWidth="1"/>
    <col min="6" max="7" width="11.85546875" style="5" customWidth="1"/>
    <col min="8" max="8" width="9" style="6" customWidth="1"/>
    <col min="9" max="9" width="10.42578125" style="6" customWidth="1"/>
    <col min="10" max="10" width="8" style="4" customWidth="1"/>
    <col min="11" max="11" width="10.28515625" style="4" customWidth="1"/>
    <col min="12" max="12" width="9" style="4" customWidth="1"/>
    <col min="13" max="13" width="12" style="4" customWidth="1"/>
    <col min="14" max="14" width="7.5703125" style="4" customWidth="1"/>
    <col min="15" max="15" width="9" style="7" customWidth="1"/>
    <col min="16" max="16" width="10.140625" style="8" bestFit="1" customWidth="1"/>
    <col min="17" max="17" width="9.140625" style="8"/>
    <col min="18" max="18" width="9.42578125" style="8" bestFit="1" customWidth="1"/>
    <col min="19" max="19" width="9.140625" style="8"/>
    <col min="20" max="20" width="9.42578125" style="8" hidden="1" customWidth="1"/>
    <col min="21" max="79" width="9.140625" style="8"/>
    <col min="80" max="254" width="9.140625" style="70"/>
    <col min="255" max="255" width="4.7109375" style="70" customWidth="1"/>
    <col min="256" max="256" width="7.140625" style="70" customWidth="1"/>
    <col min="257" max="257" width="26.85546875" style="70" customWidth="1"/>
    <col min="258" max="258" width="17.5703125" style="70" customWidth="1"/>
    <col min="259" max="259" width="8.28515625" style="70" customWidth="1"/>
    <col min="260" max="260" width="11.28515625" style="70" customWidth="1"/>
    <col min="261" max="261" width="0" style="70" hidden="1" customWidth="1"/>
    <col min="262" max="262" width="14.5703125" style="70" customWidth="1"/>
    <col min="263" max="263" width="9.42578125" style="70" customWidth="1"/>
    <col min="264" max="264" width="10.28515625" style="70" customWidth="1"/>
    <col min="265" max="265" width="10" style="70" customWidth="1"/>
    <col min="266" max="266" width="10.7109375" style="70" customWidth="1"/>
    <col min="267" max="267" width="7.5703125" style="70" customWidth="1"/>
    <col min="268" max="268" width="15.7109375" style="70" customWidth="1"/>
    <col min="269" max="269" width="10.140625" style="70" bestFit="1" customWidth="1"/>
    <col min="270" max="272" width="9.28515625" style="70" bestFit="1" customWidth="1"/>
    <col min="273" max="510" width="9.140625" style="70"/>
    <col min="511" max="511" width="4.7109375" style="70" customWidth="1"/>
    <col min="512" max="512" width="7.140625" style="70" customWidth="1"/>
    <col min="513" max="513" width="26.85546875" style="70" customWidth="1"/>
    <col min="514" max="514" width="17.5703125" style="70" customWidth="1"/>
    <col min="515" max="515" width="8.28515625" style="70" customWidth="1"/>
    <col min="516" max="516" width="11.28515625" style="70" customWidth="1"/>
    <col min="517" max="517" width="0" style="70" hidden="1" customWidth="1"/>
    <col min="518" max="518" width="14.5703125" style="70" customWidth="1"/>
    <col min="519" max="519" width="9.42578125" style="70" customWidth="1"/>
    <col min="520" max="520" width="10.28515625" style="70" customWidth="1"/>
    <col min="521" max="521" width="10" style="70" customWidth="1"/>
    <col min="522" max="522" width="10.7109375" style="70" customWidth="1"/>
    <col min="523" max="523" width="7.5703125" style="70" customWidth="1"/>
    <col min="524" max="524" width="15.7109375" style="70" customWidth="1"/>
    <col min="525" max="525" width="10.140625" style="70" bestFit="1" customWidth="1"/>
    <col min="526" max="528" width="9.28515625" style="70" bestFit="1" customWidth="1"/>
    <col min="529" max="766" width="9.140625" style="70"/>
    <col min="767" max="767" width="4.7109375" style="70" customWidth="1"/>
    <col min="768" max="768" width="7.140625" style="70" customWidth="1"/>
    <col min="769" max="769" width="26.85546875" style="70" customWidth="1"/>
    <col min="770" max="770" width="17.5703125" style="70" customWidth="1"/>
    <col min="771" max="771" width="8.28515625" style="70" customWidth="1"/>
    <col min="772" max="772" width="11.28515625" style="70" customWidth="1"/>
    <col min="773" max="773" width="0" style="70" hidden="1" customWidth="1"/>
    <col min="774" max="774" width="14.5703125" style="70" customWidth="1"/>
    <col min="775" max="775" width="9.42578125" style="70" customWidth="1"/>
    <col min="776" max="776" width="10.28515625" style="70" customWidth="1"/>
    <col min="777" max="777" width="10" style="70" customWidth="1"/>
    <col min="778" max="778" width="10.7109375" style="70" customWidth="1"/>
    <col min="779" max="779" width="7.5703125" style="70" customWidth="1"/>
    <col min="780" max="780" width="15.7109375" style="70" customWidth="1"/>
    <col min="781" max="781" width="10.140625" style="70" bestFit="1" customWidth="1"/>
    <col min="782" max="784" width="9.28515625" style="70" bestFit="1" customWidth="1"/>
    <col min="785" max="1022" width="9.140625" style="70"/>
    <col min="1023" max="1023" width="4.7109375" style="70" customWidth="1"/>
    <col min="1024" max="1024" width="7.140625" style="70" customWidth="1"/>
    <col min="1025" max="1025" width="26.85546875" style="70" customWidth="1"/>
    <col min="1026" max="1026" width="17.5703125" style="70" customWidth="1"/>
    <col min="1027" max="1027" width="8.28515625" style="70" customWidth="1"/>
    <col min="1028" max="1028" width="11.28515625" style="70" customWidth="1"/>
    <col min="1029" max="1029" width="0" style="70" hidden="1" customWidth="1"/>
    <col min="1030" max="1030" width="14.5703125" style="70" customWidth="1"/>
    <col min="1031" max="1031" width="9.42578125" style="70" customWidth="1"/>
    <col min="1032" max="1032" width="10.28515625" style="70" customWidth="1"/>
    <col min="1033" max="1033" width="10" style="70" customWidth="1"/>
    <col min="1034" max="1034" width="10.7109375" style="70" customWidth="1"/>
    <col min="1035" max="1035" width="7.5703125" style="70" customWidth="1"/>
    <col min="1036" max="1036" width="15.7109375" style="70" customWidth="1"/>
    <col min="1037" max="1037" width="10.140625" style="70" bestFit="1" customWidth="1"/>
    <col min="1038" max="1040" width="9.28515625" style="70" bestFit="1" customWidth="1"/>
    <col min="1041" max="1278" width="9.140625" style="70"/>
    <col min="1279" max="1279" width="4.7109375" style="70" customWidth="1"/>
    <col min="1280" max="1280" width="7.140625" style="70" customWidth="1"/>
    <col min="1281" max="1281" width="26.85546875" style="70" customWidth="1"/>
    <col min="1282" max="1282" width="17.5703125" style="70" customWidth="1"/>
    <col min="1283" max="1283" width="8.28515625" style="70" customWidth="1"/>
    <col min="1284" max="1284" width="11.28515625" style="70" customWidth="1"/>
    <col min="1285" max="1285" width="0" style="70" hidden="1" customWidth="1"/>
    <col min="1286" max="1286" width="14.5703125" style="70" customWidth="1"/>
    <col min="1287" max="1287" width="9.42578125" style="70" customWidth="1"/>
    <col min="1288" max="1288" width="10.28515625" style="70" customWidth="1"/>
    <col min="1289" max="1289" width="10" style="70" customWidth="1"/>
    <col min="1290" max="1290" width="10.7109375" style="70" customWidth="1"/>
    <col min="1291" max="1291" width="7.5703125" style="70" customWidth="1"/>
    <col min="1292" max="1292" width="15.7109375" style="70" customWidth="1"/>
    <col min="1293" max="1293" width="10.140625" style="70" bestFit="1" customWidth="1"/>
    <col min="1294" max="1296" width="9.28515625" style="70" bestFit="1" customWidth="1"/>
    <col min="1297" max="1534" width="9.140625" style="70"/>
    <col min="1535" max="1535" width="4.7109375" style="70" customWidth="1"/>
    <col min="1536" max="1536" width="7.140625" style="70" customWidth="1"/>
    <col min="1537" max="1537" width="26.85546875" style="70" customWidth="1"/>
    <col min="1538" max="1538" width="17.5703125" style="70" customWidth="1"/>
    <col min="1539" max="1539" width="8.28515625" style="70" customWidth="1"/>
    <col min="1540" max="1540" width="11.28515625" style="70" customWidth="1"/>
    <col min="1541" max="1541" width="0" style="70" hidden="1" customWidth="1"/>
    <col min="1542" max="1542" width="14.5703125" style="70" customWidth="1"/>
    <col min="1543" max="1543" width="9.42578125" style="70" customWidth="1"/>
    <col min="1544" max="1544" width="10.28515625" style="70" customWidth="1"/>
    <col min="1545" max="1545" width="10" style="70" customWidth="1"/>
    <col min="1546" max="1546" width="10.7109375" style="70" customWidth="1"/>
    <col min="1547" max="1547" width="7.5703125" style="70" customWidth="1"/>
    <col min="1548" max="1548" width="15.7109375" style="70" customWidth="1"/>
    <col min="1549" max="1549" width="10.140625" style="70" bestFit="1" customWidth="1"/>
    <col min="1550" max="1552" width="9.28515625" style="70" bestFit="1" customWidth="1"/>
    <col min="1553" max="1790" width="9.140625" style="70"/>
    <col min="1791" max="1791" width="4.7109375" style="70" customWidth="1"/>
    <col min="1792" max="1792" width="7.140625" style="70" customWidth="1"/>
    <col min="1793" max="1793" width="26.85546875" style="70" customWidth="1"/>
    <col min="1794" max="1794" width="17.5703125" style="70" customWidth="1"/>
    <col min="1795" max="1795" width="8.28515625" style="70" customWidth="1"/>
    <col min="1796" max="1796" width="11.28515625" style="70" customWidth="1"/>
    <col min="1797" max="1797" width="0" style="70" hidden="1" customWidth="1"/>
    <col min="1798" max="1798" width="14.5703125" style="70" customWidth="1"/>
    <col min="1799" max="1799" width="9.42578125" style="70" customWidth="1"/>
    <col min="1800" max="1800" width="10.28515625" style="70" customWidth="1"/>
    <col min="1801" max="1801" width="10" style="70" customWidth="1"/>
    <col min="1802" max="1802" width="10.7109375" style="70" customWidth="1"/>
    <col min="1803" max="1803" width="7.5703125" style="70" customWidth="1"/>
    <col min="1804" max="1804" width="15.7109375" style="70" customWidth="1"/>
    <col min="1805" max="1805" width="10.140625" style="70" bestFit="1" customWidth="1"/>
    <col min="1806" max="1808" width="9.28515625" style="70" bestFit="1" customWidth="1"/>
    <col min="1809" max="2046" width="9.140625" style="70"/>
    <col min="2047" max="2047" width="4.7109375" style="70" customWidth="1"/>
    <col min="2048" max="2048" width="7.140625" style="70" customWidth="1"/>
    <col min="2049" max="2049" width="26.85546875" style="70" customWidth="1"/>
    <col min="2050" max="2050" width="17.5703125" style="70" customWidth="1"/>
    <col min="2051" max="2051" width="8.28515625" style="70" customWidth="1"/>
    <col min="2052" max="2052" width="11.28515625" style="70" customWidth="1"/>
    <col min="2053" max="2053" width="0" style="70" hidden="1" customWidth="1"/>
    <col min="2054" max="2054" width="14.5703125" style="70" customWidth="1"/>
    <col min="2055" max="2055" width="9.42578125" style="70" customWidth="1"/>
    <col min="2056" max="2056" width="10.28515625" style="70" customWidth="1"/>
    <col min="2057" max="2057" width="10" style="70" customWidth="1"/>
    <col min="2058" max="2058" width="10.7109375" style="70" customWidth="1"/>
    <col min="2059" max="2059" width="7.5703125" style="70" customWidth="1"/>
    <col min="2060" max="2060" width="15.7109375" style="70" customWidth="1"/>
    <col min="2061" max="2061" width="10.140625" style="70" bestFit="1" customWidth="1"/>
    <col min="2062" max="2064" width="9.28515625" style="70" bestFit="1" customWidth="1"/>
    <col min="2065" max="2302" width="9.140625" style="70"/>
    <col min="2303" max="2303" width="4.7109375" style="70" customWidth="1"/>
    <col min="2304" max="2304" width="7.140625" style="70" customWidth="1"/>
    <col min="2305" max="2305" width="26.85546875" style="70" customWidth="1"/>
    <col min="2306" max="2306" width="17.5703125" style="70" customWidth="1"/>
    <col min="2307" max="2307" width="8.28515625" style="70" customWidth="1"/>
    <col min="2308" max="2308" width="11.28515625" style="70" customWidth="1"/>
    <col min="2309" max="2309" width="0" style="70" hidden="1" customWidth="1"/>
    <col min="2310" max="2310" width="14.5703125" style="70" customWidth="1"/>
    <col min="2311" max="2311" width="9.42578125" style="70" customWidth="1"/>
    <col min="2312" max="2312" width="10.28515625" style="70" customWidth="1"/>
    <col min="2313" max="2313" width="10" style="70" customWidth="1"/>
    <col min="2314" max="2314" width="10.7109375" style="70" customWidth="1"/>
    <col min="2315" max="2315" width="7.5703125" style="70" customWidth="1"/>
    <col min="2316" max="2316" width="15.7109375" style="70" customWidth="1"/>
    <col min="2317" max="2317" width="10.140625" style="70" bestFit="1" customWidth="1"/>
    <col min="2318" max="2320" width="9.28515625" style="70" bestFit="1" customWidth="1"/>
    <col min="2321" max="2558" width="9.140625" style="70"/>
    <col min="2559" max="2559" width="4.7109375" style="70" customWidth="1"/>
    <col min="2560" max="2560" width="7.140625" style="70" customWidth="1"/>
    <col min="2561" max="2561" width="26.85546875" style="70" customWidth="1"/>
    <col min="2562" max="2562" width="17.5703125" style="70" customWidth="1"/>
    <col min="2563" max="2563" width="8.28515625" style="70" customWidth="1"/>
    <col min="2564" max="2564" width="11.28515625" style="70" customWidth="1"/>
    <col min="2565" max="2565" width="0" style="70" hidden="1" customWidth="1"/>
    <col min="2566" max="2566" width="14.5703125" style="70" customWidth="1"/>
    <col min="2567" max="2567" width="9.42578125" style="70" customWidth="1"/>
    <col min="2568" max="2568" width="10.28515625" style="70" customWidth="1"/>
    <col min="2569" max="2569" width="10" style="70" customWidth="1"/>
    <col min="2570" max="2570" width="10.7109375" style="70" customWidth="1"/>
    <col min="2571" max="2571" width="7.5703125" style="70" customWidth="1"/>
    <col min="2572" max="2572" width="15.7109375" style="70" customWidth="1"/>
    <col min="2573" max="2573" width="10.140625" style="70" bestFit="1" customWidth="1"/>
    <col min="2574" max="2576" width="9.28515625" style="70" bestFit="1" customWidth="1"/>
    <col min="2577" max="2814" width="9.140625" style="70"/>
    <col min="2815" max="2815" width="4.7109375" style="70" customWidth="1"/>
    <col min="2816" max="2816" width="7.140625" style="70" customWidth="1"/>
    <col min="2817" max="2817" width="26.85546875" style="70" customWidth="1"/>
    <col min="2818" max="2818" width="17.5703125" style="70" customWidth="1"/>
    <col min="2819" max="2819" width="8.28515625" style="70" customWidth="1"/>
    <col min="2820" max="2820" width="11.28515625" style="70" customWidth="1"/>
    <col min="2821" max="2821" width="0" style="70" hidden="1" customWidth="1"/>
    <col min="2822" max="2822" width="14.5703125" style="70" customWidth="1"/>
    <col min="2823" max="2823" width="9.42578125" style="70" customWidth="1"/>
    <col min="2824" max="2824" width="10.28515625" style="70" customWidth="1"/>
    <col min="2825" max="2825" width="10" style="70" customWidth="1"/>
    <col min="2826" max="2826" width="10.7109375" style="70" customWidth="1"/>
    <col min="2827" max="2827" width="7.5703125" style="70" customWidth="1"/>
    <col min="2828" max="2828" width="15.7109375" style="70" customWidth="1"/>
    <col min="2829" max="2829" width="10.140625" style="70" bestFit="1" customWidth="1"/>
    <col min="2830" max="2832" width="9.28515625" style="70" bestFit="1" customWidth="1"/>
    <col min="2833" max="3070" width="9.140625" style="70"/>
    <col min="3071" max="3071" width="4.7109375" style="70" customWidth="1"/>
    <col min="3072" max="3072" width="7.140625" style="70" customWidth="1"/>
    <col min="3073" max="3073" width="26.85546875" style="70" customWidth="1"/>
    <col min="3074" max="3074" width="17.5703125" style="70" customWidth="1"/>
    <col min="3075" max="3075" width="8.28515625" style="70" customWidth="1"/>
    <col min="3076" max="3076" width="11.28515625" style="70" customWidth="1"/>
    <col min="3077" max="3077" width="0" style="70" hidden="1" customWidth="1"/>
    <col min="3078" max="3078" width="14.5703125" style="70" customWidth="1"/>
    <col min="3079" max="3079" width="9.42578125" style="70" customWidth="1"/>
    <col min="3080" max="3080" width="10.28515625" style="70" customWidth="1"/>
    <col min="3081" max="3081" width="10" style="70" customWidth="1"/>
    <col min="3082" max="3082" width="10.7109375" style="70" customWidth="1"/>
    <col min="3083" max="3083" width="7.5703125" style="70" customWidth="1"/>
    <col min="3084" max="3084" width="15.7109375" style="70" customWidth="1"/>
    <col min="3085" max="3085" width="10.140625" style="70" bestFit="1" customWidth="1"/>
    <col min="3086" max="3088" width="9.28515625" style="70" bestFit="1" customWidth="1"/>
    <col min="3089" max="3326" width="9.140625" style="70"/>
    <col min="3327" max="3327" width="4.7109375" style="70" customWidth="1"/>
    <col min="3328" max="3328" width="7.140625" style="70" customWidth="1"/>
    <col min="3329" max="3329" width="26.85546875" style="70" customWidth="1"/>
    <col min="3330" max="3330" width="17.5703125" style="70" customWidth="1"/>
    <col min="3331" max="3331" width="8.28515625" style="70" customWidth="1"/>
    <col min="3332" max="3332" width="11.28515625" style="70" customWidth="1"/>
    <col min="3333" max="3333" width="0" style="70" hidden="1" customWidth="1"/>
    <col min="3334" max="3334" width="14.5703125" style="70" customWidth="1"/>
    <col min="3335" max="3335" width="9.42578125" style="70" customWidth="1"/>
    <col min="3336" max="3336" width="10.28515625" style="70" customWidth="1"/>
    <col min="3337" max="3337" width="10" style="70" customWidth="1"/>
    <col min="3338" max="3338" width="10.7109375" style="70" customWidth="1"/>
    <col min="3339" max="3339" width="7.5703125" style="70" customWidth="1"/>
    <col min="3340" max="3340" width="15.7109375" style="70" customWidth="1"/>
    <col min="3341" max="3341" width="10.140625" style="70" bestFit="1" customWidth="1"/>
    <col min="3342" max="3344" width="9.28515625" style="70" bestFit="1" customWidth="1"/>
    <col min="3345" max="3582" width="9.140625" style="70"/>
    <col min="3583" max="3583" width="4.7109375" style="70" customWidth="1"/>
    <col min="3584" max="3584" width="7.140625" style="70" customWidth="1"/>
    <col min="3585" max="3585" width="26.85546875" style="70" customWidth="1"/>
    <col min="3586" max="3586" width="17.5703125" style="70" customWidth="1"/>
    <col min="3587" max="3587" width="8.28515625" style="70" customWidth="1"/>
    <col min="3588" max="3588" width="11.28515625" style="70" customWidth="1"/>
    <col min="3589" max="3589" width="0" style="70" hidden="1" customWidth="1"/>
    <col min="3590" max="3590" width="14.5703125" style="70" customWidth="1"/>
    <col min="3591" max="3591" width="9.42578125" style="70" customWidth="1"/>
    <col min="3592" max="3592" width="10.28515625" style="70" customWidth="1"/>
    <col min="3593" max="3593" width="10" style="70" customWidth="1"/>
    <col min="3594" max="3594" width="10.7109375" style="70" customWidth="1"/>
    <col min="3595" max="3595" width="7.5703125" style="70" customWidth="1"/>
    <col min="3596" max="3596" width="15.7109375" style="70" customWidth="1"/>
    <col min="3597" max="3597" width="10.140625" style="70" bestFit="1" customWidth="1"/>
    <col min="3598" max="3600" width="9.28515625" style="70" bestFit="1" customWidth="1"/>
    <col min="3601" max="3838" width="9.140625" style="70"/>
    <col min="3839" max="3839" width="4.7109375" style="70" customWidth="1"/>
    <col min="3840" max="3840" width="7.140625" style="70" customWidth="1"/>
    <col min="3841" max="3841" width="26.85546875" style="70" customWidth="1"/>
    <col min="3842" max="3842" width="17.5703125" style="70" customWidth="1"/>
    <col min="3843" max="3843" width="8.28515625" style="70" customWidth="1"/>
    <col min="3844" max="3844" width="11.28515625" style="70" customWidth="1"/>
    <col min="3845" max="3845" width="0" style="70" hidden="1" customWidth="1"/>
    <col min="3846" max="3846" width="14.5703125" style="70" customWidth="1"/>
    <col min="3847" max="3847" width="9.42578125" style="70" customWidth="1"/>
    <col min="3848" max="3848" width="10.28515625" style="70" customWidth="1"/>
    <col min="3849" max="3849" width="10" style="70" customWidth="1"/>
    <col min="3850" max="3850" width="10.7109375" style="70" customWidth="1"/>
    <col min="3851" max="3851" width="7.5703125" style="70" customWidth="1"/>
    <col min="3852" max="3852" width="15.7109375" style="70" customWidth="1"/>
    <col min="3853" max="3853" width="10.140625" style="70" bestFit="1" customWidth="1"/>
    <col min="3854" max="3856" width="9.28515625" style="70" bestFit="1" customWidth="1"/>
    <col min="3857" max="4094" width="9.140625" style="70"/>
    <col min="4095" max="4095" width="4.7109375" style="70" customWidth="1"/>
    <col min="4096" max="4096" width="7.140625" style="70" customWidth="1"/>
    <col min="4097" max="4097" width="26.85546875" style="70" customWidth="1"/>
    <col min="4098" max="4098" width="17.5703125" style="70" customWidth="1"/>
    <col min="4099" max="4099" width="8.28515625" style="70" customWidth="1"/>
    <col min="4100" max="4100" width="11.28515625" style="70" customWidth="1"/>
    <col min="4101" max="4101" width="0" style="70" hidden="1" customWidth="1"/>
    <col min="4102" max="4102" width="14.5703125" style="70" customWidth="1"/>
    <col min="4103" max="4103" width="9.42578125" style="70" customWidth="1"/>
    <col min="4104" max="4104" width="10.28515625" style="70" customWidth="1"/>
    <col min="4105" max="4105" width="10" style="70" customWidth="1"/>
    <col min="4106" max="4106" width="10.7109375" style="70" customWidth="1"/>
    <col min="4107" max="4107" width="7.5703125" style="70" customWidth="1"/>
    <col min="4108" max="4108" width="15.7109375" style="70" customWidth="1"/>
    <col min="4109" max="4109" width="10.140625" style="70" bestFit="1" customWidth="1"/>
    <col min="4110" max="4112" width="9.28515625" style="70" bestFit="1" customWidth="1"/>
    <col min="4113" max="4350" width="9.140625" style="70"/>
    <col min="4351" max="4351" width="4.7109375" style="70" customWidth="1"/>
    <col min="4352" max="4352" width="7.140625" style="70" customWidth="1"/>
    <col min="4353" max="4353" width="26.85546875" style="70" customWidth="1"/>
    <col min="4354" max="4354" width="17.5703125" style="70" customWidth="1"/>
    <col min="4355" max="4355" width="8.28515625" style="70" customWidth="1"/>
    <col min="4356" max="4356" width="11.28515625" style="70" customWidth="1"/>
    <col min="4357" max="4357" width="0" style="70" hidden="1" customWidth="1"/>
    <col min="4358" max="4358" width="14.5703125" style="70" customWidth="1"/>
    <col min="4359" max="4359" width="9.42578125" style="70" customWidth="1"/>
    <col min="4360" max="4360" width="10.28515625" style="70" customWidth="1"/>
    <col min="4361" max="4361" width="10" style="70" customWidth="1"/>
    <col min="4362" max="4362" width="10.7109375" style="70" customWidth="1"/>
    <col min="4363" max="4363" width="7.5703125" style="70" customWidth="1"/>
    <col min="4364" max="4364" width="15.7109375" style="70" customWidth="1"/>
    <col min="4365" max="4365" width="10.140625" style="70" bestFit="1" customWidth="1"/>
    <col min="4366" max="4368" width="9.28515625" style="70" bestFit="1" customWidth="1"/>
    <col min="4369" max="4606" width="9.140625" style="70"/>
    <col min="4607" max="4607" width="4.7109375" style="70" customWidth="1"/>
    <col min="4608" max="4608" width="7.140625" style="70" customWidth="1"/>
    <col min="4609" max="4609" width="26.85546875" style="70" customWidth="1"/>
    <col min="4610" max="4610" width="17.5703125" style="70" customWidth="1"/>
    <col min="4611" max="4611" width="8.28515625" style="70" customWidth="1"/>
    <col min="4612" max="4612" width="11.28515625" style="70" customWidth="1"/>
    <col min="4613" max="4613" width="0" style="70" hidden="1" customWidth="1"/>
    <col min="4614" max="4614" width="14.5703125" style="70" customWidth="1"/>
    <col min="4615" max="4615" width="9.42578125" style="70" customWidth="1"/>
    <col min="4616" max="4616" width="10.28515625" style="70" customWidth="1"/>
    <col min="4617" max="4617" width="10" style="70" customWidth="1"/>
    <col min="4618" max="4618" width="10.7109375" style="70" customWidth="1"/>
    <col min="4619" max="4619" width="7.5703125" style="70" customWidth="1"/>
    <col min="4620" max="4620" width="15.7109375" style="70" customWidth="1"/>
    <col min="4621" max="4621" width="10.140625" style="70" bestFit="1" customWidth="1"/>
    <col min="4622" max="4624" width="9.28515625" style="70" bestFit="1" customWidth="1"/>
    <col min="4625" max="4862" width="9.140625" style="70"/>
    <col min="4863" max="4863" width="4.7109375" style="70" customWidth="1"/>
    <col min="4864" max="4864" width="7.140625" style="70" customWidth="1"/>
    <col min="4865" max="4865" width="26.85546875" style="70" customWidth="1"/>
    <col min="4866" max="4866" width="17.5703125" style="70" customWidth="1"/>
    <col min="4867" max="4867" width="8.28515625" style="70" customWidth="1"/>
    <col min="4868" max="4868" width="11.28515625" style="70" customWidth="1"/>
    <col min="4869" max="4869" width="0" style="70" hidden="1" customWidth="1"/>
    <col min="4870" max="4870" width="14.5703125" style="70" customWidth="1"/>
    <col min="4871" max="4871" width="9.42578125" style="70" customWidth="1"/>
    <col min="4872" max="4872" width="10.28515625" style="70" customWidth="1"/>
    <col min="4873" max="4873" width="10" style="70" customWidth="1"/>
    <col min="4874" max="4874" width="10.7109375" style="70" customWidth="1"/>
    <col min="4875" max="4875" width="7.5703125" style="70" customWidth="1"/>
    <col min="4876" max="4876" width="15.7109375" style="70" customWidth="1"/>
    <col min="4877" max="4877" width="10.140625" style="70" bestFit="1" customWidth="1"/>
    <col min="4878" max="4880" width="9.28515625" style="70" bestFit="1" customWidth="1"/>
    <col min="4881" max="5118" width="9.140625" style="70"/>
    <col min="5119" max="5119" width="4.7109375" style="70" customWidth="1"/>
    <col min="5120" max="5120" width="7.140625" style="70" customWidth="1"/>
    <col min="5121" max="5121" width="26.85546875" style="70" customWidth="1"/>
    <col min="5122" max="5122" width="17.5703125" style="70" customWidth="1"/>
    <col min="5123" max="5123" width="8.28515625" style="70" customWidth="1"/>
    <col min="5124" max="5124" width="11.28515625" style="70" customWidth="1"/>
    <col min="5125" max="5125" width="0" style="70" hidden="1" customWidth="1"/>
    <col min="5126" max="5126" width="14.5703125" style="70" customWidth="1"/>
    <col min="5127" max="5127" width="9.42578125" style="70" customWidth="1"/>
    <col min="5128" max="5128" width="10.28515625" style="70" customWidth="1"/>
    <col min="5129" max="5129" width="10" style="70" customWidth="1"/>
    <col min="5130" max="5130" width="10.7109375" style="70" customWidth="1"/>
    <col min="5131" max="5131" width="7.5703125" style="70" customWidth="1"/>
    <col min="5132" max="5132" width="15.7109375" style="70" customWidth="1"/>
    <col min="5133" max="5133" width="10.140625" style="70" bestFit="1" customWidth="1"/>
    <col min="5134" max="5136" width="9.28515625" style="70" bestFit="1" customWidth="1"/>
    <col min="5137" max="5374" width="9.140625" style="70"/>
    <col min="5375" max="5375" width="4.7109375" style="70" customWidth="1"/>
    <col min="5376" max="5376" width="7.140625" style="70" customWidth="1"/>
    <col min="5377" max="5377" width="26.85546875" style="70" customWidth="1"/>
    <col min="5378" max="5378" width="17.5703125" style="70" customWidth="1"/>
    <col min="5379" max="5379" width="8.28515625" style="70" customWidth="1"/>
    <col min="5380" max="5380" width="11.28515625" style="70" customWidth="1"/>
    <col min="5381" max="5381" width="0" style="70" hidden="1" customWidth="1"/>
    <col min="5382" max="5382" width="14.5703125" style="70" customWidth="1"/>
    <col min="5383" max="5383" width="9.42578125" style="70" customWidth="1"/>
    <col min="5384" max="5384" width="10.28515625" style="70" customWidth="1"/>
    <col min="5385" max="5385" width="10" style="70" customWidth="1"/>
    <col min="5386" max="5386" width="10.7109375" style="70" customWidth="1"/>
    <col min="5387" max="5387" width="7.5703125" style="70" customWidth="1"/>
    <col min="5388" max="5388" width="15.7109375" style="70" customWidth="1"/>
    <col min="5389" max="5389" width="10.140625" style="70" bestFit="1" customWidth="1"/>
    <col min="5390" max="5392" width="9.28515625" style="70" bestFit="1" customWidth="1"/>
    <col min="5393" max="5630" width="9.140625" style="70"/>
    <col min="5631" max="5631" width="4.7109375" style="70" customWidth="1"/>
    <col min="5632" max="5632" width="7.140625" style="70" customWidth="1"/>
    <col min="5633" max="5633" width="26.85546875" style="70" customWidth="1"/>
    <col min="5634" max="5634" width="17.5703125" style="70" customWidth="1"/>
    <col min="5635" max="5635" width="8.28515625" style="70" customWidth="1"/>
    <col min="5636" max="5636" width="11.28515625" style="70" customWidth="1"/>
    <col min="5637" max="5637" width="0" style="70" hidden="1" customWidth="1"/>
    <col min="5638" max="5638" width="14.5703125" style="70" customWidth="1"/>
    <col min="5639" max="5639" width="9.42578125" style="70" customWidth="1"/>
    <col min="5640" max="5640" width="10.28515625" style="70" customWidth="1"/>
    <col min="5641" max="5641" width="10" style="70" customWidth="1"/>
    <col min="5642" max="5642" width="10.7109375" style="70" customWidth="1"/>
    <col min="5643" max="5643" width="7.5703125" style="70" customWidth="1"/>
    <col min="5644" max="5644" width="15.7109375" style="70" customWidth="1"/>
    <col min="5645" max="5645" width="10.140625" style="70" bestFit="1" customWidth="1"/>
    <col min="5646" max="5648" width="9.28515625" style="70" bestFit="1" customWidth="1"/>
    <col min="5649" max="5886" width="9.140625" style="70"/>
    <col min="5887" max="5887" width="4.7109375" style="70" customWidth="1"/>
    <col min="5888" max="5888" width="7.140625" style="70" customWidth="1"/>
    <col min="5889" max="5889" width="26.85546875" style="70" customWidth="1"/>
    <col min="5890" max="5890" width="17.5703125" style="70" customWidth="1"/>
    <col min="5891" max="5891" width="8.28515625" style="70" customWidth="1"/>
    <col min="5892" max="5892" width="11.28515625" style="70" customWidth="1"/>
    <col min="5893" max="5893" width="0" style="70" hidden="1" customWidth="1"/>
    <col min="5894" max="5894" width="14.5703125" style="70" customWidth="1"/>
    <col min="5895" max="5895" width="9.42578125" style="70" customWidth="1"/>
    <col min="5896" max="5896" width="10.28515625" style="70" customWidth="1"/>
    <col min="5897" max="5897" width="10" style="70" customWidth="1"/>
    <col min="5898" max="5898" width="10.7109375" style="70" customWidth="1"/>
    <col min="5899" max="5899" width="7.5703125" style="70" customWidth="1"/>
    <col min="5900" max="5900" width="15.7109375" style="70" customWidth="1"/>
    <col min="5901" max="5901" width="10.140625" style="70" bestFit="1" customWidth="1"/>
    <col min="5902" max="5904" width="9.28515625" style="70" bestFit="1" customWidth="1"/>
    <col min="5905" max="6142" width="9.140625" style="70"/>
    <col min="6143" max="6143" width="4.7109375" style="70" customWidth="1"/>
    <col min="6144" max="6144" width="7.140625" style="70" customWidth="1"/>
    <col min="6145" max="6145" width="26.85546875" style="70" customWidth="1"/>
    <col min="6146" max="6146" width="17.5703125" style="70" customWidth="1"/>
    <col min="6147" max="6147" width="8.28515625" style="70" customWidth="1"/>
    <col min="6148" max="6148" width="11.28515625" style="70" customWidth="1"/>
    <col min="6149" max="6149" width="0" style="70" hidden="1" customWidth="1"/>
    <col min="6150" max="6150" width="14.5703125" style="70" customWidth="1"/>
    <col min="6151" max="6151" width="9.42578125" style="70" customWidth="1"/>
    <col min="6152" max="6152" width="10.28515625" style="70" customWidth="1"/>
    <col min="6153" max="6153" width="10" style="70" customWidth="1"/>
    <col min="6154" max="6154" width="10.7109375" style="70" customWidth="1"/>
    <col min="6155" max="6155" width="7.5703125" style="70" customWidth="1"/>
    <col min="6156" max="6156" width="15.7109375" style="70" customWidth="1"/>
    <col min="6157" max="6157" width="10.140625" style="70" bestFit="1" customWidth="1"/>
    <col min="6158" max="6160" width="9.28515625" style="70" bestFit="1" customWidth="1"/>
    <col min="6161" max="6398" width="9.140625" style="70"/>
    <col min="6399" max="6399" width="4.7109375" style="70" customWidth="1"/>
    <col min="6400" max="6400" width="7.140625" style="70" customWidth="1"/>
    <col min="6401" max="6401" width="26.85546875" style="70" customWidth="1"/>
    <col min="6402" max="6402" width="17.5703125" style="70" customWidth="1"/>
    <col min="6403" max="6403" width="8.28515625" style="70" customWidth="1"/>
    <col min="6404" max="6404" width="11.28515625" style="70" customWidth="1"/>
    <col min="6405" max="6405" width="0" style="70" hidden="1" customWidth="1"/>
    <col min="6406" max="6406" width="14.5703125" style="70" customWidth="1"/>
    <col min="6407" max="6407" width="9.42578125" style="70" customWidth="1"/>
    <col min="6408" max="6408" width="10.28515625" style="70" customWidth="1"/>
    <col min="6409" max="6409" width="10" style="70" customWidth="1"/>
    <col min="6410" max="6410" width="10.7109375" style="70" customWidth="1"/>
    <col min="6411" max="6411" width="7.5703125" style="70" customWidth="1"/>
    <col min="6412" max="6412" width="15.7109375" style="70" customWidth="1"/>
    <col min="6413" max="6413" width="10.140625" style="70" bestFit="1" customWidth="1"/>
    <col min="6414" max="6416" width="9.28515625" style="70" bestFit="1" customWidth="1"/>
    <col min="6417" max="6654" width="9.140625" style="70"/>
    <col min="6655" max="6655" width="4.7109375" style="70" customWidth="1"/>
    <col min="6656" max="6656" width="7.140625" style="70" customWidth="1"/>
    <col min="6657" max="6657" width="26.85546875" style="70" customWidth="1"/>
    <col min="6658" max="6658" width="17.5703125" style="70" customWidth="1"/>
    <col min="6659" max="6659" width="8.28515625" style="70" customWidth="1"/>
    <col min="6660" max="6660" width="11.28515625" style="70" customWidth="1"/>
    <col min="6661" max="6661" width="0" style="70" hidden="1" customWidth="1"/>
    <col min="6662" max="6662" width="14.5703125" style="70" customWidth="1"/>
    <col min="6663" max="6663" width="9.42578125" style="70" customWidth="1"/>
    <col min="6664" max="6664" width="10.28515625" style="70" customWidth="1"/>
    <col min="6665" max="6665" width="10" style="70" customWidth="1"/>
    <col min="6666" max="6666" width="10.7109375" style="70" customWidth="1"/>
    <col min="6667" max="6667" width="7.5703125" style="70" customWidth="1"/>
    <col min="6668" max="6668" width="15.7109375" style="70" customWidth="1"/>
    <col min="6669" max="6669" width="10.140625" style="70" bestFit="1" customWidth="1"/>
    <col min="6670" max="6672" width="9.28515625" style="70" bestFit="1" customWidth="1"/>
    <col min="6673" max="6910" width="9.140625" style="70"/>
    <col min="6911" max="6911" width="4.7109375" style="70" customWidth="1"/>
    <col min="6912" max="6912" width="7.140625" style="70" customWidth="1"/>
    <col min="6913" max="6913" width="26.85546875" style="70" customWidth="1"/>
    <col min="6914" max="6914" width="17.5703125" style="70" customWidth="1"/>
    <col min="6915" max="6915" width="8.28515625" style="70" customWidth="1"/>
    <col min="6916" max="6916" width="11.28515625" style="70" customWidth="1"/>
    <col min="6917" max="6917" width="0" style="70" hidden="1" customWidth="1"/>
    <col min="6918" max="6918" width="14.5703125" style="70" customWidth="1"/>
    <col min="6919" max="6919" width="9.42578125" style="70" customWidth="1"/>
    <col min="6920" max="6920" width="10.28515625" style="70" customWidth="1"/>
    <col min="6921" max="6921" width="10" style="70" customWidth="1"/>
    <col min="6922" max="6922" width="10.7109375" style="70" customWidth="1"/>
    <col min="6923" max="6923" width="7.5703125" style="70" customWidth="1"/>
    <col min="6924" max="6924" width="15.7109375" style="70" customWidth="1"/>
    <col min="6925" max="6925" width="10.140625" style="70" bestFit="1" customWidth="1"/>
    <col min="6926" max="6928" width="9.28515625" style="70" bestFit="1" customWidth="1"/>
    <col min="6929" max="7166" width="9.140625" style="70"/>
    <col min="7167" max="7167" width="4.7109375" style="70" customWidth="1"/>
    <col min="7168" max="7168" width="7.140625" style="70" customWidth="1"/>
    <col min="7169" max="7169" width="26.85546875" style="70" customWidth="1"/>
    <col min="7170" max="7170" width="17.5703125" style="70" customWidth="1"/>
    <col min="7171" max="7171" width="8.28515625" style="70" customWidth="1"/>
    <col min="7172" max="7172" width="11.28515625" style="70" customWidth="1"/>
    <col min="7173" max="7173" width="0" style="70" hidden="1" customWidth="1"/>
    <col min="7174" max="7174" width="14.5703125" style="70" customWidth="1"/>
    <col min="7175" max="7175" width="9.42578125" style="70" customWidth="1"/>
    <col min="7176" max="7176" width="10.28515625" style="70" customWidth="1"/>
    <col min="7177" max="7177" width="10" style="70" customWidth="1"/>
    <col min="7178" max="7178" width="10.7109375" style="70" customWidth="1"/>
    <col min="7179" max="7179" width="7.5703125" style="70" customWidth="1"/>
    <col min="7180" max="7180" width="15.7109375" style="70" customWidth="1"/>
    <col min="7181" max="7181" width="10.140625" style="70" bestFit="1" customWidth="1"/>
    <col min="7182" max="7184" width="9.28515625" style="70" bestFit="1" customWidth="1"/>
    <col min="7185" max="7422" width="9.140625" style="70"/>
    <col min="7423" max="7423" width="4.7109375" style="70" customWidth="1"/>
    <col min="7424" max="7424" width="7.140625" style="70" customWidth="1"/>
    <col min="7425" max="7425" width="26.85546875" style="70" customWidth="1"/>
    <col min="7426" max="7426" width="17.5703125" style="70" customWidth="1"/>
    <col min="7427" max="7427" width="8.28515625" style="70" customWidth="1"/>
    <col min="7428" max="7428" width="11.28515625" style="70" customWidth="1"/>
    <col min="7429" max="7429" width="0" style="70" hidden="1" customWidth="1"/>
    <col min="7430" max="7430" width="14.5703125" style="70" customWidth="1"/>
    <col min="7431" max="7431" width="9.42578125" style="70" customWidth="1"/>
    <col min="7432" max="7432" width="10.28515625" style="70" customWidth="1"/>
    <col min="7433" max="7433" width="10" style="70" customWidth="1"/>
    <col min="7434" max="7434" width="10.7109375" style="70" customWidth="1"/>
    <col min="7435" max="7435" width="7.5703125" style="70" customWidth="1"/>
    <col min="7436" max="7436" width="15.7109375" style="70" customWidth="1"/>
    <col min="7437" max="7437" width="10.140625" style="70" bestFit="1" customWidth="1"/>
    <col min="7438" max="7440" width="9.28515625" style="70" bestFit="1" customWidth="1"/>
    <col min="7441" max="7678" width="9.140625" style="70"/>
    <col min="7679" max="7679" width="4.7109375" style="70" customWidth="1"/>
    <col min="7680" max="7680" width="7.140625" style="70" customWidth="1"/>
    <col min="7681" max="7681" width="26.85546875" style="70" customWidth="1"/>
    <col min="7682" max="7682" width="17.5703125" style="70" customWidth="1"/>
    <col min="7683" max="7683" width="8.28515625" style="70" customWidth="1"/>
    <col min="7684" max="7684" width="11.28515625" style="70" customWidth="1"/>
    <col min="7685" max="7685" width="0" style="70" hidden="1" customWidth="1"/>
    <col min="7686" max="7686" width="14.5703125" style="70" customWidth="1"/>
    <col min="7687" max="7687" width="9.42578125" style="70" customWidth="1"/>
    <col min="7688" max="7688" width="10.28515625" style="70" customWidth="1"/>
    <col min="7689" max="7689" width="10" style="70" customWidth="1"/>
    <col min="7690" max="7690" width="10.7109375" style="70" customWidth="1"/>
    <col min="7691" max="7691" width="7.5703125" style="70" customWidth="1"/>
    <col min="7692" max="7692" width="15.7109375" style="70" customWidth="1"/>
    <col min="7693" max="7693" width="10.140625" style="70" bestFit="1" customWidth="1"/>
    <col min="7694" max="7696" width="9.28515625" style="70" bestFit="1" customWidth="1"/>
    <col min="7697" max="7934" width="9.140625" style="70"/>
    <col min="7935" max="7935" width="4.7109375" style="70" customWidth="1"/>
    <col min="7936" max="7936" width="7.140625" style="70" customWidth="1"/>
    <col min="7937" max="7937" width="26.85546875" style="70" customWidth="1"/>
    <col min="7938" max="7938" width="17.5703125" style="70" customWidth="1"/>
    <col min="7939" max="7939" width="8.28515625" style="70" customWidth="1"/>
    <col min="7940" max="7940" width="11.28515625" style="70" customWidth="1"/>
    <col min="7941" max="7941" width="0" style="70" hidden="1" customWidth="1"/>
    <col min="7942" max="7942" width="14.5703125" style="70" customWidth="1"/>
    <col min="7943" max="7943" width="9.42578125" style="70" customWidth="1"/>
    <col min="7944" max="7944" width="10.28515625" style="70" customWidth="1"/>
    <col min="7945" max="7945" width="10" style="70" customWidth="1"/>
    <col min="7946" max="7946" width="10.7109375" style="70" customWidth="1"/>
    <col min="7947" max="7947" width="7.5703125" style="70" customWidth="1"/>
    <col min="7948" max="7948" width="15.7109375" style="70" customWidth="1"/>
    <col min="7949" max="7949" width="10.140625" style="70" bestFit="1" customWidth="1"/>
    <col min="7950" max="7952" width="9.28515625" style="70" bestFit="1" customWidth="1"/>
    <col min="7953" max="8190" width="9.140625" style="70"/>
    <col min="8191" max="8191" width="4.7109375" style="70" customWidth="1"/>
    <col min="8192" max="8192" width="7.140625" style="70" customWidth="1"/>
    <col min="8193" max="8193" width="26.85546875" style="70" customWidth="1"/>
    <col min="8194" max="8194" width="17.5703125" style="70" customWidth="1"/>
    <col min="8195" max="8195" width="8.28515625" style="70" customWidth="1"/>
    <col min="8196" max="8196" width="11.28515625" style="70" customWidth="1"/>
    <col min="8197" max="8197" width="0" style="70" hidden="1" customWidth="1"/>
    <col min="8198" max="8198" width="14.5703125" style="70" customWidth="1"/>
    <col min="8199" max="8199" width="9.42578125" style="70" customWidth="1"/>
    <col min="8200" max="8200" width="10.28515625" style="70" customWidth="1"/>
    <col min="8201" max="8201" width="10" style="70" customWidth="1"/>
    <col min="8202" max="8202" width="10.7109375" style="70" customWidth="1"/>
    <col min="8203" max="8203" width="7.5703125" style="70" customWidth="1"/>
    <col min="8204" max="8204" width="15.7109375" style="70" customWidth="1"/>
    <col min="8205" max="8205" width="10.140625" style="70" bestFit="1" customWidth="1"/>
    <col min="8206" max="8208" width="9.28515625" style="70" bestFit="1" customWidth="1"/>
    <col min="8209" max="8446" width="9.140625" style="70"/>
    <col min="8447" max="8447" width="4.7109375" style="70" customWidth="1"/>
    <col min="8448" max="8448" width="7.140625" style="70" customWidth="1"/>
    <col min="8449" max="8449" width="26.85546875" style="70" customWidth="1"/>
    <col min="8450" max="8450" width="17.5703125" style="70" customWidth="1"/>
    <col min="8451" max="8451" width="8.28515625" style="70" customWidth="1"/>
    <col min="8452" max="8452" width="11.28515625" style="70" customWidth="1"/>
    <col min="8453" max="8453" width="0" style="70" hidden="1" customWidth="1"/>
    <col min="8454" max="8454" width="14.5703125" style="70" customWidth="1"/>
    <col min="8455" max="8455" width="9.42578125" style="70" customWidth="1"/>
    <col min="8456" max="8456" width="10.28515625" style="70" customWidth="1"/>
    <col min="8457" max="8457" width="10" style="70" customWidth="1"/>
    <col min="8458" max="8458" width="10.7109375" style="70" customWidth="1"/>
    <col min="8459" max="8459" width="7.5703125" style="70" customWidth="1"/>
    <col min="8460" max="8460" width="15.7109375" style="70" customWidth="1"/>
    <col min="8461" max="8461" width="10.140625" style="70" bestFit="1" customWidth="1"/>
    <col min="8462" max="8464" width="9.28515625" style="70" bestFit="1" customWidth="1"/>
    <col min="8465" max="8702" width="9.140625" style="70"/>
    <col min="8703" max="8703" width="4.7109375" style="70" customWidth="1"/>
    <col min="8704" max="8704" width="7.140625" style="70" customWidth="1"/>
    <col min="8705" max="8705" width="26.85546875" style="70" customWidth="1"/>
    <col min="8706" max="8706" width="17.5703125" style="70" customWidth="1"/>
    <col min="8707" max="8707" width="8.28515625" style="70" customWidth="1"/>
    <col min="8708" max="8708" width="11.28515625" style="70" customWidth="1"/>
    <col min="8709" max="8709" width="0" style="70" hidden="1" customWidth="1"/>
    <col min="8710" max="8710" width="14.5703125" style="70" customWidth="1"/>
    <col min="8711" max="8711" width="9.42578125" style="70" customWidth="1"/>
    <col min="8712" max="8712" width="10.28515625" style="70" customWidth="1"/>
    <col min="8713" max="8713" width="10" style="70" customWidth="1"/>
    <col min="8714" max="8714" width="10.7109375" style="70" customWidth="1"/>
    <col min="8715" max="8715" width="7.5703125" style="70" customWidth="1"/>
    <col min="8716" max="8716" width="15.7109375" style="70" customWidth="1"/>
    <col min="8717" max="8717" width="10.140625" style="70" bestFit="1" customWidth="1"/>
    <col min="8718" max="8720" width="9.28515625" style="70" bestFit="1" customWidth="1"/>
    <col min="8721" max="8958" width="9.140625" style="70"/>
    <col min="8959" max="8959" width="4.7109375" style="70" customWidth="1"/>
    <col min="8960" max="8960" width="7.140625" style="70" customWidth="1"/>
    <col min="8961" max="8961" width="26.85546875" style="70" customWidth="1"/>
    <col min="8962" max="8962" width="17.5703125" style="70" customWidth="1"/>
    <col min="8963" max="8963" width="8.28515625" style="70" customWidth="1"/>
    <col min="8964" max="8964" width="11.28515625" style="70" customWidth="1"/>
    <col min="8965" max="8965" width="0" style="70" hidden="1" customWidth="1"/>
    <col min="8966" max="8966" width="14.5703125" style="70" customWidth="1"/>
    <col min="8967" max="8967" width="9.42578125" style="70" customWidth="1"/>
    <col min="8968" max="8968" width="10.28515625" style="70" customWidth="1"/>
    <col min="8969" max="8969" width="10" style="70" customWidth="1"/>
    <col min="8970" max="8970" width="10.7109375" style="70" customWidth="1"/>
    <col min="8971" max="8971" width="7.5703125" style="70" customWidth="1"/>
    <col min="8972" max="8972" width="15.7109375" style="70" customWidth="1"/>
    <col min="8973" max="8973" width="10.140625" style="70" bestFit="1" customWidth="1"/>
    <col min="8974" max="8976" width="9.28515625" style="70" bestFit="1" customWidth="1"/>
    <col min="8977" max="9214" width="9.140625" style="70"/>
    <col min="9215" max="9215" width="4.7109375" style="70" customWidth="1"/>
    <col min="9216" max="9216" width="7.140625" style="70" customWidth="1"/>
    <col min="9217" max="9217" width="26.85546875" style="70" customWidth="1"/>
    <col min="9218" max="9218" width="17.5703125" style="70" customWidth="1"/>
    <col min="9219" max="9219" width="8.28515625" style="70" customWidth="1"/>
    <col min="9220" max="9220" width="11.28515625" style="70" customWidth="1"/>
    <col min="9221" max="9221" width="0" style="70" hidden="1" customWidth="1"/>
    <col min="9222" max="9222" width="14.5703125" style="70" customWidth="1"/>
    <col min="9223" max="9223" width="9.42578125" style="70" customWidth="1"/>
    <col min="9224" max="9224" width="10.28515625" style="70" customWidth="1"/>
    <col min="9225" max="9225" width="10" style="70" customWidth="1"/>
    <col min="9226" max="9226" width="10.7109375" style="70" customWidth="1"/>
    <col min="9227" max="9227" width="7.5703125" style="70" customWidth="1"/>
    <col min="9228" max="9228" width="15.7109375" style="70" customWidth="1"/>
    <col min="9229" max="9229" width="10.140625" style="70" bestFit="1" customWidth="1"/>
    <col min="9230" max="9232" width="9.28515625" style="70" bestFit="1" customWidth="1"/>
    <col min="9233" max="9470" width="9.140625" style="70"/>
    <col min="9471" max="9471" width="4.7109375" style="70" customWidth="1"/>
    <col min="9472" max="9472" width="7.140625" style="70" customWidth="1"/>
    <col min="9473" max="9473" width="26.85546875" style="70" customWidth="1"/>
    <col min="9474" max="9474" width="17.5703125" style="70" customWidth="1"/>
    <col min="9475" max="9475" width="8.28515625" style="70" customWidth="1"/>
    <col min="9476" max="9476" width="11.28515625" style="70" customWidth="1"/>
    <col min="9477" max="9477" width="0" style="70" hidden="1" customWidth="1"/>
    <col min="9478" max="9478" width="14.5703125" style="70" customWidth="1"/>
    <col min="9479" max="9479" width="9.42578125" style="70" customWidth="1"/>
    <col min="9480" max="9480" width="10.28515625" style="70" customWidth="1"/>
    <col min="9481" max="9481" width="10" style="70" customWidth="1"/>
    <col min="9482" max="9482" width="10.7109375" style="70" customWidth="1"/>
    <col min="9483" max="9483" width="7.5703125" style="70" customWidth="1"/>
    <col min="9484" max="9484" width="15.7109375" style="70" customWidth="1"/>
    <col min="9485" max="9485" width="10.140625" style="70" bestFit="1" customWidth="1"/>
    <col min="9486" max="9488" width="9.28515625" style="70" bestFit="1" customWidth="1"/>
    <col min="9489" max="9726" width="9.140625" style="70"/>
    <col min="9727" max="9727" width="4.7109375" style="70" customWidth="1"/>
    <col min="9728" max="9728" width="7.140625" style="70" customWidth="1"/>
    <col min="9729" max="9729" width="26.85546875" style="70" customWidth="1"/>
    <col min="9730" max="9730" width="17.5703125" style="70" customWidth="1"/>
    <col min="9731" max="9731" width="8.28515625" style="70" customWidth="1"/>
    <col min="9732" max="9732" width="11.28515625" style="70" customWidth="1"/>
    <col min="9733" max="9733" width="0" style="70" hidden="1" customWidth="1"/>
    <col min="9734" max="9734" width="14.5703125" style="70" customWidth="1"/>
    <col min="9735" max="9735" width="9.42578125" style="70" customWidth="1"/>
    <col min="9736" max="9736" width="10.28515625" style="70" customWidth="1"/>
    <col min="9737" max="9737" width="10" style="70" customWidth="1"/>
    <col min="9738" max="9738" width="10.7109375" style="70" customWidth="1"/>
    <col min="9739" max="9739" width="7.5703125" style="70" customWidth="1"/>
    <col min="9740" max="9740" width="15.7109375" style="70" customWidth="1"/>
    <col min="9741" max="9741" width="10.140625" style="70" bestFit="1" customWidth="1"/>
    <col min="9742" max="9744" width="9.28515625" style="70" bestFit="1" customWidth="1"/>
    <col min="9745" max="9982" width="9.140625" style="70"/>
    <col min="9983" max="9983" width="4.7109375" style="70" customWidth="1"/>
    <col min="9984" max="9984" width="7.140625" style="70" customWidth="1"/>
    <col min="9985" max="9985" width="26.85546875" style="70" customWidth="1"/>
    <col min="9986" max="9986" width="17.5703125" style="70" customWidth="1"/>
    <col min="9987" max="9987" width="8.28515625" style="70" customWidth="1"/>
    <col min="9988" max="9988" width="11.28515625" style="70" customWidth="1"/>
    <col min="9989" max="9989" width="0" style="70" hidden="1" customWidth="1"/>
    <col min="9990" max="9990" width="14.5703125" style="70" customWidth="1"/>
    <col min="9991" max="9991" width="9.42578125" style="70" customWidth="1"/>
    <col min="9992" max="9992" width="10.28515625" style="70" customWidth="1"/>
    <col min="9993" max="9993" width="10" style="70" customWidth="1"/>
    <col min="9994" max="9994" width="10.7109375" style="70" customWidth="1"/>
    <col min="9995" max="9995" width="7.5703125" style="70" customWidth="1"/>
    <col min="9996" max="9996" width="15.7109375" style="70" customWidth="1"/>
    <col min="9997" max="9997" width="10.140625" style="70" bestFit="1" customWidth="1"/>
    <col min="9998" max="10000" width="9.28515625" style="70" bestFit="1" customWidth="1"/>
    <col min="10001" max="10238" width="9.140625" style="70"/>
    <col min="10239" max="10239" width="4.7109375" style="70" customWidth="1"/>
    <col min="10240" max="10240" width="7.140625" style="70" customWidth="1"/>
    <col min="10241" max="10241" width="26.85546875" style="70" customWidth="1"/>
    <col min="10242" max="10242" width="17.5703125" style="70" customWidth="1"/>
    <col min="10243" max="10243" width="8.28515625" style="70" customWidth="1"/>
    <col min="10244" max="10244" width="11.28515625" style="70" customWidth="1"/>
    <col min="10245" max="10245" width="0" style="70" hidden="1" customWidth="1"/>
    <col min="10246" max="10246" width="14.5703125" style="70" customWidth="1"/>
    <col min="10247" max="10247" width="9.42578125" style="70" customWidth="1"/>
    <col min="10248" max="10248" width="10.28515625" style="70" customWidth="1"/>
    <col min="10249" max="10249" width="10" style="70" customWidth="1"/>
    <col min="10250" max="10250" width="10.7109375" style="70" customWidth="1"/>
    <col min="10251" max="10251" width="7.5703125" style="70" customWidth="1"/>
    <col min="10252" max="10252" width="15.7109375" style="70" customWidth="1"/>
    <col min="10253" max="10253" width="10.140625" style="70" bestFit="1" customWidth="1"/>
    <col min="10254" max="10256" width="9.28515625" style="70" bestFit="1" customWidth="1"/>
    <col min="10257" max="10494" width="9.140625" style="70"/>
    <col min="10495" max="10495" width="4.7109375" style="70" customWidth="1"/>
    <col min="10496" max="10496" width="7.140625" style="70" customWidth="1"/>
    <col min="10497" max="10497" width="26.85546875" style="70" customWidth="1"/>
    <col min="10498" max="10498" width="17.5703125" style="70" customWidth="1"/>
    <col min="10499" max="10499" width="8.28515625" style="70" customWidth="1"/>
    <col min="10500" max="10500" width="11.28515625" style="70" customWidth="1"/>
    <col min="10501" max="10501" width="0" style="70" hidden="1" customWidth="1"/>
    <col min="10502" max="10502" width="14.5703125" style="70" customWidth="1"/>
    <col min="10503" max="10503" width="9.42578125" style="70" customWidth="1"/>
    <col min="10504" max="10504" width="10.28515625" style="70" customWidth="1"/>
    <col min="10505" max="10505" width="10" style="70" customWidth="1"/>
    <col min="10506" max="10506" width="10.7109375" style="70" customWidth="1"/>
    <col min="10507" max="10507" width="7.5703125" style="70" customWidth="1"/>
    <col min="10508" max="10508" width="15.7109375" style="70" customWidth="1"/>
    <col min="10509" max="10509" width="10.140625" style="70" bestFit="1" customWidth="1"/>
    <col min="10510" max="10512" width="9.28515625" style="70" bestFit="1" customWidth="1"/>
    <col min="10513" max="10750" width="9.140625" style="70"/>
    <col min="10751" max="10751" width="4.7109375" style="70" customWidth="1"/>
    <col min="10752" max="10752" width="7.140625" style="70" customWidth="1"/>
    <col min="10753" max="10753" width="26.85546875" style="70" customWidth="1"/>
    <col min="10754" max="10754" width="17.5703125" style="70" customWidth="1"/>
    <col min="10755" max="10755" width="8.28515625" style="70" customWidth="1"/>
    <col min="10756" max="10756" width="11.28515625" style="70" customWidth="1"/>
    <col min="10757" max="10757" width="0" style="70" hidden="1" customWidth="1"/>
    <col min="10758" max="10758" width="14.5703125" style="70" customWidth="1"/>
    <col min="10759" max="10759" width="9.42578125" style="70" customWidth="1"/>
    <col min="10760" max="10760" width="10.28515625" style="70" customWidth="1"/>
    <col min="10761" max="10761" width="10" style="70" customWidth="1"/>
    <col min="10762" max="10762" width="10.7109375" style="70" customWidth="1"/>
    <col min="10763" max="10763" width="7.5703125" style="70" customWidth="1"/>
    <col min="10764" max="10764" width="15.7109375" style="70" customWidth="1"/>
    <col min="10765" max="10765" width="10.140625" style="70" bestFit="1" customWidth="1"/>
    <col min="10766" max="10768" width="9.28515625" style="70" bestFit="1" customWidth="1"/>
    <col min="10769" max="11006" width="9.140625" style="70"/>
    <col min="11007" max="11007" width="4.7109375" style="70" customWidth="1"/>
    <col min="11008" max="11008" width="7.140625" style="70" customWidth="1"/>
    <col min="11009" max="11009" width="26.85546875" style="70" customWidth="1"/>
    <col min="11010" max="11010" width="17.5703125" style="70" customWidth="1"/>
    <col min="11011" max="11011" width="8.28515625" style="70" customWidth="1"/>
    <col min="11012" max="11012" width="11.28515625" style="70" customWidth="1"/>
    <col min="11013" max="11013" width="0" style="70" hidden="1" customWidth="1"/>
    <col min="11014" max="11014" width="14.5703125" style="70" customWidth="1"/>
    <col min="11015" max="11015" width="9.42578125" style="70" customWidth="1"/>
    <col min="11016" max="11016" width="10.28515625" style="70" customWidth="1"/>
    <col min="11017" max="11017" width="10" style="70" customWidth="1"/>
    <col min="11018" max="11018" width="10.7109375" style="70" customWidth="1"/>
    <col min="11019" max="11019" width="7.5703125" style="70" customWidth="1"/>
    <col min="11020" max="11020" width="15.7109375" style="70" customWidth="1"/>
    <col min="11021" max="11021" width="10.140625" style="70" bestFit="1" customWidth="1"/>
    <col min="11022" max="11024" width="9.28515625" style="70" bestFit="1" customWidth="1"/>
    <col min="11025" max="11262" width="9.140625" style="70"/>
    <col min="11263" max="11263" width="4.7109375" style="70" customWidth="1"/>
    <col min="11264" max="11264" width="7.140625" style="70" customWidth="1"/>
    <col min="11265" max="11265" width="26.85546875" style="70" customWidth="1"/>
    <col min="11266" max="11266" width="17.5703125" style="70" customWidth="1"/>
    <col min="11267" max="11267" width="8.28515625" style="70" customWidth="1"/>
    <col min="11268" max="11268" width="11.28515625" style="70" customWidth="1"/>
    <col min="11269" max="11269" width="0" style="70" hidden="1" customWidth="1"/>
    <col min="11270" max="11270" width="14.5703125" style="70" customWidth="1"/>
    <col min="11271" max="11271" width="9.42578125" style="70" customWidth="1"/>
    <col min="11272" max="11272" width="10.28515625" style="70" customWidth="1"/>
    <col min="11273" max="11273" width="10" style="70" customWidth="1"/>
    <col min="11274" max="11274" width="10.7109375" style="70" customWidth="1"/>
    <col min="11275" max="11275" width="7.5703125" style="70" customWidth="1"/>
    <col min="11276" max="11276" width="15.7109375" style="70" customWidth="1"/>
    <col min="11277" max="11277" width="10.140625" style="70" bestFit="1" customWidth="1"/>
    <col min="11278" max="11280" width="9.28515625" style="70" bestFit="1" customWidth="1"/>
    <col min="11281" max="11518" width="9.140625" style="70"/>
    <col min="11519" max="11519" width="4.7109375" style="70" customWidth="1"/>
    <col min="11520" max="11520" width="7.140625" style="70" customWidth="1"/>
    <col min="11521" max="11521" width="26.85546875" style="70" customWidth="1"/>
    <col min="11522" max="11522" width="17.5703125" style="70" customWidth="1"/>
    <col min="11523" max="11523" width="8.28515625" style="70" customWidth="1"/>
    <col min="11524" max="11524" width="11.28515625" style="70" customWidth="1"/>
    <col min="11525" max="11525" width="0" style="70" hidden="1" customWidth="1"/>
    <col min="11526" max="11526" width="14.5703125" style="70" customWidth="1"/>
    <col min="11527" max="11527" width="9.42578125" style="70" customWidth="1"/>
    <col min="11528" max="11528" width="10.28515625" style="70" customWidth="1"/>
    <col min="11529" max="11529" width="10" style="70" customWidth="1"/>
    <col min="11530" max="11530" width="10.7109375" style="70" customWidth="1"/>
    <col min="11531" max="11531" width="7.5703125" style="70" customWidth="1"/>
    <col min="11532" max="11532" width="15.7109375" style="70" customWidth="1"/>
    <col min="11533" max="11533" width="10.140625" style="70" bestFit="1" customWidth="1"/>
    <col min="11534" max="11536" width="9.28515625" style="70" bestFit="1" customWidth="1"/>
    <col min="11537" max="11774" width="9.140625" style="70"/>
    <col min="11775" max="11775" width="4.7109375" style="70" customWidth="1"/>
    <col min="11776" max="11776" width="7.140625" style="70" customWidth="1"/>
    <col min="11777" max="11777" width="26.85546875" style="70" customWidth="1"/>
    <col min="11778" max="11778" width="17.5703125" style="70" customWidth="1"/>
    <col min="11779" max="11779" width="8.28515625" style="70" customWidth="1"/>
    <col min="11780" max="11780" width="11.28515625" style="70" customWidth="1"/>
    <col min="11781" max="11781" width="0" style="70" hidden="1" customWidth="1"/>
    <col min="11782" max="11782" width="14.5703125" style="70" customWidth="1"/>
    <col min="11783" max="11783" width="9.42578125" style="70" customWidth="1"/>
    <col min="11784" max="11784" width="10.28515625" style="70" customWidth="1"/>
    <col min="11785" max="11785" width="10" style="70" customWidth="1"/>
    <col min="11786" max="11786" width="10.7109375" style="70" customWidth="1"/>
    <col min="11787" max="11787" width="7.5703125" style="70" customWidth="1"/>
    <col min="11788" max="11788" width="15.7109375" style="70" customWidth="1"/>
    <col min="11789" max="11789" width="10.140625" style="70" bestFit="1" customWidth="1"/>
    <col min="11790" max="11792" width="9.28515625" style="70" bestFit="1" customWidth="1"/>
    <col min="11793" max="12030" width="9.140625" style="70"/>
    <col min="12031" max="12031" width="4.7109375" style="70" customWidth="1"/>
    <col min="12032" max="12032" width="7.140625" style="70" customWidth="1"/>
    <col min="12033" max="12033" width="26.85546875" style="70" customWidth="1"/>
    <col min="12034" max="12034" width="17.5703125" style="70" customWidth="1"/>
    <col min="12035" max="12035" width="8.28515625" style="70" customWidth="1"/>
    <col min="12036" max="12036" width="11.28515625" style="70" customWidth="1"/>
    <col min="12037" max="12037" width="0" style="70" hidden="1" customWidth="1"/>
    <col min="12038" max="12038" width="14.5703125" style="70" customWidth="1"/>
    <col min="12039" max="12039" width="9.42578125" style="70" customWidth="1"/>
    <col min="12040" max="12040" width="10.28515625" style="70" customWidth="1"/>
    <col min="12041" max="12041" width="10" style="70" customWidth="1"/>
    <col min="12042" max="12042" width="10.7109375" style="70" customWidth="1"/>
    <col min="12043" max="12043" width="7.5703125" style="70" customWidth="1"/>
    <col min="12044" max="12044" width="15.7109375" style="70" customWidth="1"/>
    <col min="12045" max="12045" width="10.140625" style="70" bestFit="1" customWidth="1"/>
    <col min="12046" max="12048" width="9.28515625" style="70" bestFit="1" customWidth="1"/>
    <col min="12049" max="12286" width="9.140625" style="70"/>
    <col min="12287" max="12287" width="4.7109375" style="70" customWidth="1"/>
    <col min="12288" max="12288" width="7.140625" style="70" customWidth="1"/>
    <col min="12289" max="12289" width="26.85546875" style="70" customWidth="1"/>
    <col min="12290" max="12290" width="17.5703125" style="70" customWidth="1"/>
    <col min="12291" max="12291" width="8.28515625" style="70" customWidth="1"/>
    <col min="12292" max="12292" width="11.28515625" style="70" customWidth="1"/>
    <col min="12293" max="12293" width="0" style="70" hidden="1" customWidth="1"/>
    <col min="12294" max="12294" width="14.5703125" style="70" customWidth="1"/>
    <col min="12295" max="12295" width="9.42578125" style="70" customWidth="1"/>
    <col min="12296" max="12296" width="10.28515625" style="70" customWidth="1"/>
    <col min="12297" max="12297" width="10" style="70" customWidth="1"/>
    <col min="12298" max="12298" width="10.7109375" style="70" customWidth="1"/>
    <col min="12299" max="12299" width="7.5703125" style="70" customWidth="1"/>
    <col min="12300" max="12300" width="15.7109375" style="70" customWidth="1"/>
    <col min="12301" max="12301" width="10.140625" style="70" bestFit="1" customWidth="1"/>
    <col min="12302" max="12304" width="9.28515625" style="70" bestFit="1" customWidth="1"/>
    <col min="12305" max="12542" width="9.140625" style="70"/>
    <col min="12543" max="12543" width="4.7109375" style="70" customWidth="1"/>
    <col min="12544" max="12544" width="7.140625" style="70" customWidth="1"/>
    <col min="12545" max="12545" width="26.85546875" style="70" customWidth="1"/>
    <col min="12546" max="12546" width="17.5703125" style="70" customWidth="1"/>
    <col min="12547" max="12547" width="8.28515625" style="70" customWidth="1"/>
    <col min="12548" max="12548" width="11.28515625" style="70" customWidth="1"/>
    <col min="12549" max="12549" width="0" style="70" hidden="1" customWidth="1"/>
    <col min="12550" max="12550" width="14.5703125" style="70" customWidth="1"/>
    <col min="12551" max="12551" width="9.42578125" style="70" customWidth="1"/>
    <col min="12552" max="12552" width="10.28515625" style="70" customWidth="1"/>
    <col min="12553" max="12553" width="10" style="70" customWidth="1"/>
    <col min="12554" max="12554" width="10.7109375" style="70" customWidth="1"/>
    <col min="12555" max="12555" width="7.5703125" style="70" customWidth="1"/>
    <col min="12556" max="12556" width="15.7109375" style="70" customWidth="1"/>
    <col min="12557" max="12557" width="10.140625" style="70" bestFit="1" customWidth="1"/>
    <col min="12558" max="12560" width="9.28515625" style="70" bestFit="1" customWidth="1"/>
    <col min="12561" max="12798" width="9.140625" style="70"/>
    <col min="12799" max="12799" width="4.7109375" style="70" customWidth="1"/>
    <col min="12800" max="12800" width="7.140625" style="70" customWidth="1"/>
    <col min="12801" max="12801" width="26.85546875" style="70" customWidth="1"/>
    <col min="12802" max="12802" width="17.5703125" style="70" customWidth="1"/>
    <col min="12803" max="12803" width="8.28515625" style="70" customWidth="1"/>
    <col min="12804" max="12804" width="11.28515625" style="70" customWidth="1"/>
    <col min="12805" max="12805" width="0" style="70" hidden="1" customWidth="1"/>
    <col min="12806" max="12806" width="14.5703125" style="70" customWidth="1"/>
    <col min="12807" max="12807" width="9.42578125" style="70" customWidth="1"/>
    <col min="12808" max="12808" width="10.28515625" style="70" customWidth="1"/>
    <col min="12809" max="12809" width="10" style="70" customWidth="1"/>
    <col min="12810" max="12810" width="10.7109375" style="70" customWidth="1"/>
    <col min="12811" max="12811" width="7.5703125" style="70" customWidth="1"/>
    <col min="12812" max="12812" width="15.7109375" style="70" customWidth="1"/>
    <col min="12813" max="12813" width="10.140625" style="70" bestFit="1" customWidth="1"/>
    <col min="12814" max="12816" width="9.28515625" style="70" bestFit="1" customWidth="1"/>
    <col min="12817" max="13054" width="9.140625" style="70"/>
    <col min="13055" max="13055" width="4.7109375" style="70" customWidth="1"/>
    <col min="13056" max="13056" width="7.140625" style="70" customWidth="1"/>
    <col min="13057" max="13057" width="26.85546875" style="70" customWidth="1"/>
    <col min="13058" max="13058" width="17.5703125" style="70" customWidth="1"/>
    <col min="13059" max="13059" width="8.28515625" style="70" customWidth="1"/>
    <col min="13060" max="13060" width="11.28515625" style="70" customWidth="1"/>
    <col min="13061" max="13061" width="0" style="70" hidden="1" customWidth="1"/>
    <col min="13062" max="13062" width="14.5703125" style="70" customWidth="1"/>
    <col min="13063" max="13063" width="9.42578125" style="70" customWidth="1"/>
    <col min="13064" max="13064" width="10.28515625" style="70" customWidth="1"/>
    <col min="13065" max="13065" width="10" style="70" customWidth="1"/>
    <col min="13066" max="13066" width="10.7109375" style="70" customWidth="1"/>
    <col min="13067" max="13067" width="7.5703125" style="70" customWidth="1"/>
    <col min="13068" max="13068" width="15.7109375" style="70" customWidth="1"/>
    <col min="13069" max="13069" width="10.140625" style="70" bestFit="1" customWidth="1"/>
    <col min="13070" max="13072" width="9.28515625" style="70" bestFit="1" customWidth="1"/>
    <col min="13073" max="13310" width="9.140625" style="70"/>
    <col min="13311" max="13311" width="4.7109375" style="70" customWidth="1"/>
    <col min="13312" max="13312" width="7.140625" style="70" customWidth="1"/>
    <col min="13313" max="13313" width="26.85546875" style="70" customWidth="1"/>
    <col min="13314" max="13314" width="17.5703125" style="70" customWidth="1"/>
    <col min="13315" max="13315" width="8.28515625" style="70" customWidth="1"/>
    <col min="13316" max="13316" width="11.28515625" style="70" customWidth="1"/>
    <col min="13317" max="13317" width="0" style="70" hidden="1" customWidth="1"/>
    <col min="13318" max="13318" width="14.5703125" style="70" customWidth="1"/>
    <col min="13319" max="13319" width="9.42578125" style="70" customWidth="1"/>
    <col min="13320" max="13320" width="10.28515625" style="70" customWidth="1"/>
    <col min="13321" max="13321" width="10" style="70" customWidth="1"/>
    <col min="13322" max="13322" width="10.7109375" style="70" customWidth="1"/>
    <col min="13323" max="13323" width="7.5703125" style="70" customWidth="1"/>
    <col min="13324" max="13324" width="15.7109375" style="70" customWidth="1"/>
    <col min="13325" max="13325" width="10.140625" style="70" bestFit="1" customWidth="1"/>
    <col min="13326" max="13328" width="9.28515625" style="70" bestFit="1" customWidth="1"/>
    <col min="13329" max="13566" width="9.140625" style="70"/>
    <col min="13567" max="13567" width="4.7109375" style="70" customWidth="1"/>
    <col min="13568" max="13568" width="7.140625" style="70" customWidth="1"/>
    <col min="13569" max="13569" width="26.85546875" style="70" customWidth="1"/>
    <col min="13570" max="13570" width="17.5703125" style="70" customWidth="1"/>
    <col min="13571" max="13571" width="8.28515625" style="70" customWidth="1"/>
    <col min="13572" max="13572" width="11.28515625" style="70" customWidth="1"/>
    <col min="13573" max="13573" width="0" style="70" hidden="1" customWidth="1"/>
    <col min="13574" max="13574" width="14.5703125" style="70" customWidth="1"/>
    <col min="13575" max="13575" width="9.42578125" style="70" customWidth="1"/>
    <col min="13576" max="13576" width="10.28515625" style="70" customWidth="1"/>
    <col min="13577" max="13577" width="10" style="70" customWidth="1"/>
    <col min="13578" max="13578" width="10.7109375" style="70" customWidth="1"/>
    <col min="13579" max="13579" width="7.5703125" style="70" customWidth="1"/>
    <col min="13580" max="13580" width="15.7109375" style="70" customWidth="1"/>
    <col min="13581" max="13581" width="10.140625" style="70" bestFit="1" customWidth="1"/>
    <col min="13582" max="13584" width="9.28515625" style="70" bestFit="1" customWidth="1"/>
    <col min="13585" max="13822" width="9.140625" style="70"/>
    <col min="13823" max="13823" width="4.7109375" style="70" customWidth="1"/>
    <col min="13824" max="13824" width="7.140625" style="70" customWidth="1"/>
    <col min="13825" max="13825" width="26.85546875" style="70" customWidth="1"/>
    <col min="13826" max="13826" width="17.5703125" style="70" customWidth="1"/>
    <col min="13827" max="13827" width="8.28515625" style="70" customWidth="1"/>
    <col min="13828" max="13828" width="11.28515625" style="70" customWidth="1"/>
    <col min="13829" max="13829" width="0" style="70" hidden="1" customWidth="1"/>
    <col min="13830" max="13830" width="14.5703125" style="70" customWidth="1"/>
    <col min="13831" max="13831" width="9.42578125" style="70" customWidth="1"/>
    <col min="13832" max="13832" width="10.28515625" style="70" customWidth="1"/>
    <col min="13833" max="13833" width="10" style="70" customWidth="1"/>
    <col min="13834" max="13834" width="10.7109375" style="70" customWidth="1"/>
    <col min="13835" max="13835" width="7.5703125" style="70" customWidth="1"/>
    <col min="13836" max="13836" width="15.7109375" style="70" customWidth="1"/>
    <col min="13837" max="13837" width="10.140625" style="70" bestFit="1" customWidth="1"/>
    <col min="13838" max="13840" width="9.28515625" style="70" bestFit="1" customWidth="1"/>
    <col min="13841" max="14078" width="9.140625" style="70"/>
    <col min="14079" max="14079" width="4.7109375" style="70" customWidth="1"/>
    <col min="14080" max="14080" width="7.140625" style="70" customWidth="1"/>
    <col min="14081" max="14081" width="26.85546875" style="70" customWidth="1"/>
    <col min="14082" max="14082" width="17.5703125" style="70" customWidth="1"/>
    <col min="14083" max="14083" width="8.28515625" style="70" customWidth="1"/>
    <col min="14084" max="14084" width="11.28515625" style="70" customWidth="1"/>
    <col min="14085" max="14085" width="0" style="70" hidden="1" customWidth="1"/>
    <col min="14086" max="14086" width="14.5703125" style="70" customWidth="1"/>
    <col min="14087" max="14087" width="9.42578125" style="70" customWidth="1"/>
    <col min="14088" max="14088" width="10.28515625" style="70" customWidth="1"/>
    <col min="14089" max="14089" width="10" style="70" customWidth="1"/>
    <col min="14090" max="14090" width="10.7109375" style="70" customWidth="1"/>
    <col min="14091" max="14091" width="7.5703125" style="70" customWidth="1"/>
    <col min="14092" max="14092" width="15.7109375" style="70" customWidth="1"/>
    <col min="14093" max="14093" width="10.140625" style="70" bestFit="1" customWidth="1"/>
    <col min="14094" max="14096" width="9.28515625" style="70" bestFit="1" customWidth="1"/>
    <col min="14097" max="14334" width="9.140625" style="70"/>
    <col min="14335" max="14335" width="4.7109375" style="70" customWidth="1"/>
    <col min="14336" max="14336" width="7.140625" style="70" customWidth="1"/>
    <col min="14337" max="14337" width="26.85546875" style="70" customWidth="1"/>
    <col min="14338" max="14338" width="17.5703125" style="70" customWidth="1"/>
    <col min="14339" max="14339" width="8.28515625" style="70" customWidth="1"/>
    <col min="14340" max="14340" width="11.28515625" style="70" customWidth="1"/>
    <col min="14341" max="14341" width="0" style="70" hidden="1" customWidth="1"/>
    <col min="14342" max="14342" width="14.5703125" style="70" customWidth="1"/>
    <col min="14343" max="14343" width="9.42578125" style="70" customWidth="1"/>
    <col min="14344" max="14344" width="10.28515625" style="70" customWidth="1"/>
    <col min="14345" max="14345" width="10" style="70" customWidth="1"/>
    <col min="14346" max="14346" width="10.7109375" style="70" customWidth="1"/>
    <col min="14347" max="14347" width="7.5703125" style="70" customWidth="1"/>
    <col min="14348" max="14348" width="15.7109375" style="70" customWidth="1"/>
    <col min="14349" max="14349" width="10.140625" style="70" bestFit="1" customWidth="1"/>
    <col min="14350" max="14352" width="9.28515625" style="70" bestFit="1" customWidth="1"/>
    <col min="14353" max="14590" width="9.140625" style="70"/>
    <col min="14591" max="14591" width="4.7109375" style="70" customWidth="1"/>
    <col min="14592" max="14592" width="7.140625" style="70" customWidth="1"/>
    <col min="14593" max="14593" width="26.85546875" style="70" customWidth="1"/>
    <col min="14594" max="14594" width="17.5703125" style="70" customWidth="1"/>
    <col min="14595" max="14595" width="8.28515625" style="70" customWidth="1"/>
    <col min="14596" max="14596" width="11.28515625" style="70" customWidth="1"/>
    <col min="14597" max="14597" width="0" style="70" hidden="1" customWidth="1"/>
    <col min="14598" max="14598" width="14.5703125" style="70" customWidth="1"/>
    <col min="14599" max="14599" width="9.42578125" style="70" customWidth="1"/>
    <col min="14600" max="14600" width="10.28515625" style="70" customWidth="1"/>
    <col min="14601" max="14601" width="10" style="70" customWidth="1"/>
    <col min="14602" max="14602" width="10.7109375" style="70" customWidth="1"/>
    <col min="14603" max="14603" width="7.5703125" style="70" customWidth="1"/>
    <col min="14604" max="14604" width="15.7109375" style="70" customWidth="1"/>
    <col min="14605" max="14605" width="10.140625" style="70" bestFit="1" customWidth="1"/>
    <col min="14606" max="14608" width="9.28515625" style="70" bestFit="1" customWidth="1"/>
    <col min="14609" max="14846" width="9.140625" style="70"/>
    <col min="14847" max="14847" width="4.7109375" style="70" customWidth="1"/>
    <col min="14848" max="14848" width="7.140625" style="70" customWidth="1"/>
    <col min="14849" max="14849" width="26.85546875" style="70" customWidth="1"/>
    <col min="14850" max="14850" width="17.5703125" style="70" customWidth="1"/>
    <col min="14851" max="14851" width="8.28515625" style="70" customWidth="1"/>
    <col min="14852" max="14852" width="11.28515625" style="70" customWidth="1"/>
    <col min="14853" max="14853" width="0" style="70" hidden="1" customWidth="1"/>
    <col min="14854" max="14854" width="14.5703125" style="70" customWidth="1"/>
    <col min="14855" max="14855" width="9.42578125" style="70" customWidth="1"/>
    <col min="14856" max="14856" width="10.28515625" style="70" customWidth="1"/>
    <col min="14857" max="14857" width="10" style="70" customWidth="1"/>
    <col min="14858" max="14858" width="10.7109375" style="70" customWidth="1"/>
    <col min="14859" max="14859" width="7.5703125" style="70" customWidth="1"/>
    <col min="14860" max="14860" width="15.7109375" style="70" customWidth="1"/>
    <col min="14861" max="14861" width="10.140625" style="70" bestFit="1" customWidth="1"/>
    <col min="14862" max="14864" width="9.28515625" style="70" bestFit="1" customWidth="1"/>
    <col min="14865" max="15102" width="9.140625" style="70"/>
    <col min="15103" max="15103" width="4.7109375" style="70" customWidth="1"/>
    <col min="15104" max="15104" width="7.140625" style="70" customWidth="1"/>
    <col min="15105" max="15105" width="26.85546875" style="70" customWidth="1"/>
    <col min="15106" max="15106" width="17.5703125" style="70" customWidth="1"/>
    <col min="15107" max="15107" width="8.28515625" style="70" customWidth="1"/>
    <col min="15108" max="15108" width="11.28515625" style="70" customWidth="1"/>
    <col min="15109" max="15109" width="0" style="70" hidden="1" customWidth="1"/>
    <col min="15110" max="15110" width="14.5703125" style="70" customWidth="1"/>
    <col min="15111" max="15111" width="9.42578125" style="70" customWidth="1"/>
    <col min="15112" max="15112" width="10.28515625" style="70" customWidth="1"/>
    <col min="15113" max="15113" width="10" style="70" customWidth="1"/>
    <col min="15114" max="15114" width="10.7109375" style="70" customWidth="1"/>
    <col min="15115" max="15115" width="7.5703125" style="70" customWidth="1"/>
    <col min="15116" max="15116" width="15.7109375" style="70" customWidth="1"/>
    <col min="15117" max="15117" width="10.140625" style="70" bestFit="1" customWidth="1"/>
    <col min="15118" max="15120" width="9.28515625" style="70" bestFit="1" customWidth="1"/>
    <col min="15121" max="15358" width="9.140625" style="70"/>
    <col min="15359" max="15359" width="4.7109375" style="70" customWidth="1"/>
    <col min="15360" max="15360" width="7.140625" style="70" customWidth="1"/>
    <col min="15361" max="15361" width="26.85546875" style="70" customWidth="1"/>
    <col min="15362" max="15362" width="17.5703125" style="70" customWidth="1"/>
    <col min="15363" max="15363" width="8.28515625" style="70" customWidth="1"/>
    <col min="15364" max="15364" width="11.28515625" style="70" customWidth="1"/>
    <col min="15365" max="15365" width="0" style="70" hidden="1" customWidth="1"/>
    <col min="15366" max="15366" width="14.5703125" style="70" customWidth="1"/>
    <col min="15367" max="15367" width="9.42578125" style="70" customWidth="1"/>
    <col min="15368" max="15368" width="10.28515625" style="70" customWidth="1"/>
    <col min="15369" max="15369" width="10" style="70" customWidth="1"/>
    <col min="15370" max="15370" width="10.7109375" style="70" customWidth="1"/>
    <col min="15371" max="15371" width="7.5703125" style="70" customWidth="1"/>
    <col min="15372" max="15372" width="15.7109375" style="70" customWidth="1"/>
    <col min="15373" max="15373" width="10.140625" style="70" bestFit="1" customWidth="1"/>
    <col min="15374" max="15376" width="9.28515625" style="70" bestFit="1" customWidth="1"/>
    <col min="15377" max="15614" width="9.140625" style="70"/>
    <col min="15615" max="15615" width="4.7109375" style="70" customWidth="1"/>
    <col min="15616" max="15616" width="7.140625" style="70" customWidth="1"/>
    <col min="15617" max="15617" width="26.85546875" style="70" customWidth="1"/>
    <col min="15618" max="15618" width="17.5703125" style="70" customWidth="1"/>
    <col min="15619" max="15619" width="8.28515625" style="70" customWidth="1"/>
    <col min="15620" max="15620" width="11.28515625" style="70" customWidth="1"/>
    <col min="15621" max="15621" width="0" style="70" hidden="1" customWidth="1"/>
    <col min="15622" max="15622" width="14.5703125" style="70" customWidth="1"/>
    <col min="15623" max="15623" width="9.42578125" style="70" customWidth="1"/>
    <col min="15624" max="15624" width="10.28515625" style="70" customWidth="1"/>
    <col min="15625" max="15625" width="10" style="70" customWidth="1"/>
    <col min="15626" max="15626" width="10.7109375" style="70" customWidth="1"/>
    <col min="15627" max="15627" width="7.5703125" style="70" customWidth="1"/>
    <col min="15628" max="15628" width="15.7109375" style="70" customWidth="1"/>
    <col min="15629" max="15629" width="10.140625" style="70" bestFit="1" customWidth="1"/>
    <col min="15630" max="15632" width="9.28515625" style="70" bestFit="1" customWidth="1"/>
    <col min="15633" max="15870" width="9.140625" style="70"/>
    <col min="15871" max="15871" width="4.7109375" style="70" customWidth="1"/>
    <col min="15872" max="15872" width="7.140625" style="70" customWidth="1"/>
    <col min="15873" max="15873" width="26.85546875" style="70" customWidth="1"/>
    <col min="15874" max="15874" width="17.5703125" style="70" customWidth="1"/>
    <col min="15875" max="15875" width="8.28515625" style="70" customWidth="1"/>
    <col min="15876" max="15876" width="11.28515625" style="70" customWidth="1"/>
    <col min="15877" max="15877" width="0" style="70" hidden="1" customWidth="1"/>
    <col min="15878" max="15878" width="14.5703125" style="70" customWidth="1"/>
    <col min="15879" max="15879" width="9.42578125" style="70" customWidth="1"/>
    <col min="15880" max="15880" width="10.28515625" style="70" customWidth="1"/>
    <col min="15881" max="15881" width="10" style="70" customWidth="1"/>
    <col min="15882" max="15882" width="10.7109375" style="70" customWidth="1"/>
    <col min="15883" max="15883" width="7.5703125" style="70" customWidth="1"/>
    <col min="15884" max="15884" width="15.7109375" style="70" customWidth="1"/>
    <col min="15885" max="15885" width="10.140625" style="70" bestFit="1" customWidth="1"/>
    <col min="15886" max="15888" width="9.28515625" style="70" bestFit="1" customWidth="1"/>
    <col min="15889" max="16126" width="9.140625" style="70"/>
    <col min="16127" max="16127" width="4.7109375" style="70" customWidth="1"/>
    <col min="16128" max="16128" width="7.140625" style="70" customWidth="1"/>
    <col min="16129" max="16129" width="26.85546875" style="70" customWidth="1"/>
    <col min="16130" max="16130" width="17.5703125" style="70" customWidth="1"/>
    <col min="16131" max="16131" width="8.28515625" style="70" customWidth="1"/>
    <col min="16132" max="16132" width="11.28515625" style="70" customWidth="1"/>
    <col min="16133" max="16133" width="0" style="70" hidden="1" customWidth="1"/>
    <col min="16134" max="16134" width="14.5703125" style="70" customWidth="1"/>
    <col min="16135" max="16135" width="9.42578125" style="70" customWidth="1"/>
    <col min="16136" max="16136" width="10.28515625" style="70" customWidth="1"/>
    <col min="16137" max="16137" width="10" style="70" customWidth="1"/>
    <col min="16138" max="16138" width="10.7109375" style="70" customWidth="1"/>
    <col min="16139" max="16139" width="7.5703125" style="70" customWidth="1"/>
    <col min="16140" max="16140" width="15.7109375" style="70" customWidth="1"/>
    <col min="16141" max="16141" width="10.140625" style="70" bestFit="1" customWidth="1"/>
    <col min="16142" max="16144" width="9.28515625" style="70" bestFit="1" customWidth="1"/>
    <col min="16145" max="16384" width="9.140625" style="70"/>
  </cols>
  <sheetData>
    <row r="1" spans="1:79" x14ac:dyDescent="0.25">
      <c r="A1" s="69"/>
    </row>
    <row r="3" spans="1:79" x14ac:dyDescent="0.25">
      <c r="C3" s="110" t="s">
        <v>604</v>
      </c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</row>
    <row r="4" spans="1:79" s="10" customFormat="1" ht="12.75" x14ac:dyDescent="0.25">
      <c r="A4" s="9"/>
      <c r="B4" s="1"/>
      <c r="C4" s="2"/>
      <c r="D4" s="3"/>
      <c r="E4" s="4"/>
      <c r="F4" s="5"/>
      <c r="G4" s="5"/>
      <c r="H4" s="6"/>
      <c r="I4" s="6"/>
      <c r="J4" s="4"/>
      <c r="K4" s="4"/>
      <c r="L4" s="4"/>
      <c r="M4" s="4"/>
      <c r="N4" s="4"/>
      <c r="O4" s="4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</row>
    <row r="5" spans="1:79" s="12" customFormat="1" ht="49.5" customHeight="1" x14ac:dyDescent="0.25">
      <c r="A5" s="111" t="s">
        <v>0</v>
      </c>
      <c r="B5" s="112" t="s">
        <v>1</v>
      </c>
      <c r="C5" s="113" t="s">
        <v>2</v>
      </c>
      <c r="D5" s="113" t="s">
        <v>3</v>
      </c>
      <c r="E5" s="113"/>
      <c r="F5" s="114" t="s">
        <v>4</v>
      </c>
      <c r="G5" s="115" t="s">
        <v>605</v>
      </c>
      <c r="H5" s="113" t="s">
        <v>5</v>
      </c>
      <c r="I5" s="113" t="s">
        <v>6</v>
      </c>
      <c r="J5" s="113" t="s">
        <v>7</v>
      </c>
      <c r="K5" s="113" t="s">
        <v>8</v>
      </c>
      <c r="L5" s="113" t="s">
        <v>9</v>
      </c>
      <c r="M5" s="113" t="s">
        <v>10</v>
      </c>
      <c r="N5" s="113" t="s">
        <v>11</v>
      </c>
      <c r="O5" s="113" t="s">
        <v>12</v>
      </c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</row>
    <row r="6" spans="1:79" s="12" customFormat="1" ht="30.75" customHeight="1" x14ac:dyDescent="0.25">
      <c r="A6" s="111"/>
      <c r="B6" s="112"/>
      <c r="C6" s="113"/>
      <c r="D6" s="88" t="s">
        <v>13</v>
      </c>
      <c r="E6" s="88" t="s">
        <v>14</v>
      </c>
      <c r="F6" s="114"/>
      <c r="G6" s="116"/>
      <c r="H6" s="113"/>
      <c r="I6" s="113"/>
      <c r="J6" s="113"/>
      <c r="K6" s="113"/>
      <c r="L6" s="113"/>
      <c r="M6" s="113"/>
      <c r="N6" s="113"/>
      <c r="O6" s="113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</row>
    <row r="7" spans="1:79" s="14" customFormat="1" ht="15" customHeight="1" x14ac:dyDescent="0.25">
      <c r="A7" s="119"/>
      <c r="B7" s="119"/>
      <c r="C7" s="119"/>
      <c r="D7" s="25"/>
      <c r="E7" s="26"/>
      <c r="F7" s="30"/>
      <c r="G7" s="30"/>
      <c r="H7" s="28"/>
      <c r="I7" s="28"/>
      <c r="J7" s="26"/>
      <c r="K7" s="26"/>
      <c r="L7" s="26"/>
      <c r="M7" s="26"/>
      <c r="N7" s="26"/>
      <c r="O7" s="26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</row>
    <row r="8" spans="1:79" s="14" customFormat="1" ht="39" customHeight="1" x14ac:dyDescent="0.25">
      <c r="A8" s="18">
        <v>1</v>
      </c>
      <c r="B8" s="18">
        <v>1</v>
      </c>
      <c r="C8" s="90" t="s">
        <v>532</v>
      </c>
      <c r="D8" s="17" t="s">
        <v>15</v>
      </c>
      <c r="E8" s="18" t="s">
        <v>16</v>
      </c>
      <c r="F8" s="19">
        <v>1585000</v>
      </c>
      <c r="G8" s="96">
        <v>1585000</v>
      </c>
      <c r="H8" s="18" t="s">
        <v>17</v>
      </c>
      <c r="I8" s="18" t="s">
        <v>18</v>
      </c>
      <c r="J8" s="18" t="s">
        <v>23</v>
      </c>
      <c r="K8" s="18" t="s">
        <v>20</v>
      </c>
      <c r="L8" s="18" t="s">
        <v>482</v>
      </c>
      <c r="M8" s="18" t="s">
        <v>21</v>
      </c>
      <c r="N8" s="18" t="s">
        <v>22</v>
      </c>
      <c r="O8" s="18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</row>
    <row r="9" spans="1:79" s="14" customFormat="1" ht="37.5" customHeight="1" x14ac:dyDescent="0.25">
      <c r="A9" s="18">
        <v>2</v>
      </c>
      <c r="B9" s="18">
        <v>2</v>
      </c>
      <c r="C9" s="90" t="s">
        <v>552</v>
      </c>
      <c r="D9" s="93" t="s">
        <v>634</v>
      </c>
      <c r="E9" s="94" t="s">
        <v>633</v>
      </c>
      <c r="F9" s="19">
        <v>1300000</v>
      </c>
      <c r="G9" s="96">
        <v>1300000</v>
      </c>
      <c r="H9" s="18" t="s">
        <v>17</v>
      </c>
      <c r="I9" s="18" t="s">
        <v>18</v>
      </c>
      <c r="J9" s="18" t="s">
        <v>23</v>
      </c>
      <c r="K9" s="18" t="s">
        <v>20</v>
      </c>
      <c r="L9" s="18" t="s">
        <v>496</v>
      </c>
      <c r="M9" s="18" t="s">
        <v>21</v>
      </c>
      <c r="N9" s="18" t="s">
        <v>22</v>
      </c>
      <c r="O9" s="18" t="s">
        <v>553</v>
      </c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</row>
    <row r="10" spans="1:79" s="21" customFormat="1" ht="53.25" customHeight="1" x14ac:dyDescent="0.25">
      <c r="A10" s="15">
        <v>3</v>
      </c>
      <c r="B10" s="22" t="s">
        <v>549</v>
      </c>
      <c r="C10" s="17" t="s">
        <v>620</v>
      </c>
      <c r="D10" s="93" t="s">
        <v>636</v>
      </c>
      <c r="E10" s="94" t="s">
        <v>635</v>
      </c>
      <c r="F10" s="19">
        <v>400000</v>
      </c>
      <c r="G10" s="96">
        <v>400000</v>
      </c>
      <c r="H10" s="18" t="s">
        <v>17</v>
      </c>
      <c r="I10" s="32" t="s">
        <v>621</v>
      </c>
      <c r="J10" s="18" t="s">
        <v>23</v>
      </c>
      <c r="K10" s="18" t="s">
        <v>20</v>
      </c>
      <c r="L10" s="94" t="s">
        <v>607</v>
      </c>
      <c r="M10" s="18" t="s">
        <v>21</v>
      </c>
      <c r="N10" s="18" t="s">
        <v>22</v>
      </c>
      <c r="O10" s="18" t="s">
        <v>553</v>
      </c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</row>
    <row r="11" spans="1:79" s="14" customFormat="1" ht="40.5" x14ac:dyDescent="0.25">
      <c r="A11" s="15">
        <v>4</v>
      </c>
      <c r="B11" s="22" t="s">
        <v>437</v>
      </c>
      <c r="C11" s="86" t="s">
        <v>551</v>
      </c>
      <c r="D11" s="17" t="s">
        <v>445</v>
      </c>
      <c r="E11" s="18" t="s">
        <v>444</v>
      </c>
      <c r="F11" s="19">
        <f>SUM(F12:F14)</f>
        <v>3358100</v>
      </c>
      <c r="G11" s="96">
        <f>SUM(G12:G14)</f>
        <v>3358100</v>
      </c>
      <c r="H11" s="18" t="s">
        <v>17</v>
      </c>
      <c r="I11" s="18" t="s">
        <v>433</v>
      </c>
      <c r="J11" s="18" t="s">
        <v>19</v>
      </c>
      <c r="K11" s="18" t="s">
        <v>20</v>
      </c>
      <c r="L11" s="94" t="s">
        <v>608</v>
      </c>
      <c r="M11" s="18" t="s">
        <v>21</v>
      </c>
      <c r="N11" s="18" t="s">
        <v>22</v>
      </c>
      <c r="O11" s="18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</row>
    <row r="12" spans="1:79" s="14" customFormat="1" ht="27.75" customHeight="1" x14ac:dyDescent="0.25">
      <c r="A12" s="15"/>
      <c r="B12" s="22"/>
      <c r="C12" s="16" t="s">
        <v>483</v>
      </c>
      <c r="D12" s="17"/>
      <c r="E12" s="18"/>
      <c r="F12" s="19">
        <v>850000</v>
      </c>
      <c r="G12" s="96">
        <v>850000</v>
      </c>
      <c r="H12" s="18"/>
      <c r="I12" s="18"/>
      <c r="J12" s="18"/>
      <c r="K12" s="18"/>
      <c r="L12" s="18"/>
      <c r="M12" s="18"/>
      <c r="N12" s="18"/>
      <c r="O12" s="18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</row>
    <row r="13" spans="1:79" s="14" customFormat="1" ht="27" x14ac:dyDescent="0.25">
      <c r="A13" s="15"/>
      <c r="B13" s="22"/>
      <c r="C13" s="16" t="s">
        <v>484</v>
      </c>
      <c r="D13" s="17"/>
      <c r="E13" s="18"/>
      <c r="F13" s="19">
        <v>1430000</v>
      </c>
      <c r="G13" s="96">
        <v>1430000</v>
      </c>
      <c r="H13" s="18"/>
      <c r="I13" s="18"/>
      <c r="J13" s="18"/>
      <c r="K13" s="18"/>
      <c r="L13" s="18"/>
      <c r="M13" s="18"/>
      <c r="N13" s="18"/>
      <c r="O13" s="18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</row>
    <row r="14" spans="1:79" s="14" customFormat="1" ht="27" x14ac:dyDescent="0.25">
      <c r="A14" s="15"/>
      <c r="B14" s="22"/>
      <c r="C14" s="16" t="s">
        <v>485</v>
      </c>
      <c r="D14" s="17"/>
      <c r="E14" s="18"/>
      <c r="F14" s="19">
        <v>1078100</v>
      </c>
      <c r="G14" s="96">
        <v>1078100</v>
      </c>
      <c r="H14" s="18"/>
      <c r="I14" s="18"/>
      <c r="J14" s="18"/>
      <c r="K14" s="18"/>
      <c r="L14" s="18"/>
      <c r="M14" s="18"/>
      <c r="N14" s="18"/>
      <c r="O14" s="18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</row>
    <row r="15" spans="1:79" s="21" customFormat="1" ht="27" x14ac:dyDescent="0.25">
      <c r="A15" s="15">
        <v>5</v>
      </c>
      <c r="B15" s="22" t="s">
        <v>438</v>
      </c>
      <c r="C15" s="17" t="s">
        <v>24</v>
      </c>
      <c r="D15" s="17" t="s">
        <v>25</v>
      </c>
      <c r="E15" s="18" t="s">
        <v>26</v>
      </c>
      <c r="F15" s="19">
        <v>900000</v>
      </c>
      <c r="G15" s="96">
        <v>900000</v>
      </c>
      <c r="H15" s="18" t="s">
        <v>17</v>
      </c>
      <c r="I15" s="18" t="s">
        <v>18</v>
      </c>
      <c r="J15" s="18" t="s">
        <v>23</v>
      </c>
      <c r="K15" s="18" t="s">
        <v>20</v>
      </c>
      <c r="L15" s="18" t="s">
        <v>494</v>
      </c>
      <c r="M15" s="18" t="s">
        <v>27</v>
      </c>
      <c r="N15" s="18" t="s">
        <v>22</v>
      </c>
      <c r="O15" s="18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</row>
    <row r="16" spans="1:79" s="21" customFormat="1" ht="27" x14ac:dyDescent="0.25">
      <c r="A16" s="15">
        <v>6</v>
      </c>
      <c r="B16" s="22" t="s">
        <v>441</v>
      </c>
      <c r="C16" s="17" t="s">
        <v>531</v>
      </c>
      <c r="D16" s="17" t="s">
        <v>28</v>
      </c>
      <c r="E16" s="18" t="s">
        <v>29</v>
      </c>
      <c r="F16" s="19">
        <v>700000</v>
      </c>
      <c r="G16" s="96">
        <v>700000</v>
      </c>
      <c r="H16" s="18" t="s">
        <v>17</v>
      </c>
      <c r="I16" s="18" t="s">
        <v>18</v>
      </c>
      <c r="J16" s="18" t="s">
        <v>23</v>
      </c>
      <c r="K16" s="18" t="s">
        <v>20</v>
      </c>
      <c r="L16" s="18" t="s">
        <v>482</v>
      </c>
      <c r="M16" s="18" t="s">
        <v>27</v>
      </c>
      <c r="N16" s="18" t="s">
        <v>22</v>
      </c>
      <c r="O16" s="18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</row>
    <row r="17" spans="1:79" s="21" customFormat="1" ht="45" customHeight="1" x14ac:dyDescent="0.25">
      <c r="A17" s="15">
        <v>7</v>
      </c>
      <c r="B17" s="22" t="s">
        <v>478</v>
      </c>
      <c r="C17" s="17" t="s">
        <v>533</v>
      </c>
      <c r="D17" s="17" t="s">
        <v>30</v>
      </c>
      <c r="E17" s="18" t="s">
        <v>31</v>
      </c>
      <c r="F17" s="19">
        <f>SUM(F18:F21)</f>
        <v>231500</v>
      </c>
      <c r="G17" s="96">
        <f>SUM(G18:G21)</f>
        <v>231500</v>
      </c>
      <c r="H17" s="18" t="s">
        <v>17</v>
      </c>
      <c r="I17" s="18" t="s">
        <v>433</v>
      </c>
      <c r="J17" s="18" t="s">
        <v>23</v>
      </c>
      <c r="K17" s="18" t="s">
        <v>20</v>
      </c>
      <c r="L17" s="32" t="s">
        <v>487</v>
      </c>
      <c r="M17" s="18" t="s">
        <v>21</v>
      </c>
      <c r="N17" s="18" t="s">
        <v>22</v>
      </c>
      <c r="O17" s="18"/>
      <c r="P17" s="71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</row>
    <row r="18" spans="1:79" s="21" customFormat="1" ht="27" x14ac:dyDescent="0.25">
      <c r="A18" s="15"/>
      <c r="B18" s="22"/>
      <c r="C18" s="16" t="s">
        <v>32</v>
      </c>
      <c r="D18" s="17"/>
      <c r="E18" s="18"/>
      <c r="F18" s="19">
        <v>171000</v>
      </c>
      <c r="G18" s="96">
        <v>171000</v>
      </c>
      <c r="H18" s="18"/>
      <c r="I18" s="18"/>
      <c r="J18" s="18"/>
      <c r="K18" s="18"/>
      <c r="L18" s="18"/>
      <c r="M18" s="18"/>
      <c r="N18" s="18"/>
      <c r="O18" s="18"/>
      <c r="P18" s="71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</row>
    <row r="19" spans="1:79" s="21" customFormat="1" ht="13.5" x14ac:dyDescent="0.25">
      <c r="A19" s="15"/>
      <c r="B19" s="22"/>
      <c r="C19" s="16" t="s">
        <v>33</v>
      </c>
      <c r="D19" s="17"/>
      <c r="E19" s="18"/>
      <c r="F19" s="19">
        <v>31000</v>
      </c>
      <c r="G19" s="96">
        <v>31000</v>
      </c>
      <c r="H19" s="18"/>
      <c r="I19" s="18"/>
      <c r="J19" s="18"/>
      <c r="K19" s="18"/>
      <c r="L19" s="18"/>
      <c r="M19" s="18"/>
      <c r="N19" s="18"/>
      <c r="O19" s="18"/>
      <c r="P19" s="71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</row>
    <row r="20" spans="1:79" s="21" customFormat="1" ht="27" x14ac:dyDescent="0.25">
      <c r="A20" s="15"/>
      <c r="B20" s="22"/>
      <c r="C20" s="16" t="s">
        <v>488</v>
      </c>
      <c r="D20" s="17"/>
      <c r="E20" s="18"/>
      <c r="F20" s="19">
        <v>15500</v>
      </c>
      <c r="G20" s="96">
        <v>15500</v>
      </c>
      <c r="H20" s="18"/>
      <c r="I20" s="18"/>
      <c r="J20" s="18"/>
      <c r="K20" s="18"/>
      <c r="L20" s="18"/>
      <c r="M20" s="18"/>
      <c r="N20" s="18"/>
      <c r="O20" s="18"/>
      <c r="P20" s="71"/>
      <c r="Q20" s="20"/>
      <c r="R20" s="20"/>
      <c r="S20" s="71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  <c r="BC20" s="20"/>
      <c r="BD20" s="20"/>
      <c r="BE20" s="20"/>
      <c r="BF20" s="20"/>
      <c r="BG20" s="20"/>
      <c r="BH20" s="20"/>
      <c r="BI20" s="20"/>
      <c r="BJ20" s="20"/>
      <c r="BK20" s="20"/>
      <c r="BL20" s="20"/>
      <c r="BM20" s="20"/>
      <c r="BN20" s="20"/>
      <c r="BO20" s="20"/>
      <c r="BP20" s="20"/>
      <c r="BQ20" s="20"/>
      <c r="BR20" s="20"/>
      <c r="BS20" s="20"/>
      <c r="BT20" s="20"/>
      <c r="BU20" s="20"/>
      <c r="BV20" s="20"/>
      <c r="BW20" s="20"/>
      <c r="BX20" s="20"/>
      <c r="BY20" s="20"/>
      <c r="BZ20" s="20"/>
      <c r="CA20" s="20"/>
    </row>
    <row r="21" spans="1:79" s="21" customFormat="1" ht="27" x14ac:dyDescent="0.25">
      <c r="A21" s="15"/>
      <c r="B21" s="22"/>
      <c r="C21" s="16" t="s">
        <v>489</v>
      </c>
      <c r="D21" s="17"/>
      <c r="E21" s="18"/>
      <c r="F21" s="19">
        <v>14000</v>
      </c>
      <c r="G21" s="96">
        <v>14000</v>
      </c>
      <c r="H21" s="18"/>
      <c r="I21" s="18"/>
      <c r="J21" s="18"/>
      <c r="K21" s="18"/>
      <c r="L21" s="18"/>
      <c r="M21" s="18"/>
      <c r="N21" s="18"/>
      <c r="O21" s="18"/>
      <c r="P21" s="71"/>
      <c r="Q21" s="20"/>
      <c r="R21" s="20"/>
      <c r="S21" s="71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  <c r="BO21" s="20"/>
      <c r="BP21" s="20"/>
      <c r="BQ21" s="20"/>
      <c r="BR21" s="20"/>
      <c r="BS21" s="20"/>
      <c r="BT21" s="20"/>
      <c r="BU21" s="20"/>
      <c r="BV21" s="20"/>
      <c r="BW21" s="20"/>
      <c r="BX21" s="20"/>
      <c r="BY21" s="20"/>
      <c r="BZ21" s="20"/>
      <c r="CA21" s="20"/>
    </row>
    <row r="22" spans="1:79" s="14" customFormat="1" ht="27" x14ac:dyDescent="0.25">
      <c r="A22" s="15">
        <v>8</v>
      </c>
      <c r="B22" s="22" t="s">
        <v>34</v>
      </c>
      <c r="C22" s="17" t="s">
        <v>62</v>
      </c>
      <c r="D22" s="17" t="s">
        <v>63</v>
      </c>
      <c r="E22" s="18" t="s">
        <v>64</v>
      </c>
      <c r="F22" s="19">
        <v>198000</v>
      </c>
      <c r="G22" s="96">
        <v>198000</v>
      </c>
      <c r="H22" s="18" t="s">
        <v>35</v>
      </c>
      <c r="I22" s="18"/>
      <c r="J22" s="18" t="s">
        <v>36</v>
      </c>
      <c r="K22" s="18" t="s">
        <v>20</v>
      </c>
      <c r="L22" s="18" t="s">
        <v>530</v>
      </c>
      <c r="M22" s="18" t="s">
        <v>21</v>
      </c>
      <c r="N22" s="18" t="s">
        <v>22</v>
      </c>
      <c r="O22" s="18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</row>
    <row r="23" spans="1:79" s="14" customFormat="1" ht="40.5" x14ac:dyDescent="0.25">
      <c r="A23" s="15">
        <v>9</v>
      </c>
      <c r="B23" s="22" t="s">
        <v>37</v>
      </c>
      <c r="C23" s="17" t="s">
        <v>491</v>
      </c>
      <c r="D23" s="17" t="s">
        <v>38</v>
      </c>
      <c r="E23" s="18" t="s">
        <v>39</v>
      </c>
      <c r="F23" s="19">
        <v>120000</v>
      </c>
      <c r="G23" s="96">
        <v>120000</v>
      </c>
      <c r="H23" s="18" t="s">
        <v>35</v>
      </c>
      <c r="I23" s="18"/>
      <c r="J23" s="18" t="s">
        <v>36</v>
      </c>
      <c r="K23" s="18" t="s">
        <v>20</v>
      </c>
      <c r="L23" s="18" t="s">
        <v>495</v>
      </c>
      <c r="M23" s="18" t="s">
        <v>27</v>
      </c>
      <c r="N23" s="18" t="s">
        <v>22</v>
      </c>
      <c r="O23" s="18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</row>
    <row r="24" spans="1:79" s="21" customFormat="1" ht="38.25" customHeight="1" x14ac:dyDescent="0.25">
      <c r="A24" s="15">
        <v>10</v>
      </c>
      <c r="B24" s="22" t="s">
        <v>40</v>
      </c>
      <c r="C24" s="17" t="s">
        <v>534</v>
      </c>
      <c r="D24" s="17" t="s">
        <v>41</v>
      </c>
      <c r="E24" s="18" t="s">
        <v>42</v>
      </c>
      <c r="F24" s="19">
        <v>198000</v>
      </c>
      <c r="G24" s="96">
        <v>198000</v>
      </c>
      <c r="H24" s="18" t="s">
        <v>35</v>
      </c>
      <c r="I24" s="18"/>
      <c r="J24" s="18" t="s">
        <v>36</v>
      </c>
      <c r="K24" s="18" t="s">
        <v>20</v>
      </c>
      <c r="L24" s="18" t="s">
        <v>482</v>
      </c>
      <c r="M24" s="18" t="s">
        <v>21</v>
      </c>
      <c r="N24" s="18" t="s">
        <v>22</v>
      </c>
      <c r="O24" s="18"/>
      <c r="P24" s="71"/>
      <c r="Q24" s="20"/>
      <c r="R24" s="20"/>
      <c r="S24" s="71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  <c r="BB24" s="20"/>
      <c r="BC24" s="20"/>
      <c r="BD24" s="20"/>
      <c r="BE24" s="20"/>
      <c r="BF24" s="20"/>
      <c r="BG24" s="20"/>
      <c r="BH24" s="20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20"/>
      <c r="BT24" s="20"/>
      <c r="BU24" s="20"/>
      <c r="BV24" s="20"/>
      <c r="BW24" s="20"/>
      <c r="BX24" s="20"/>
      <c r="BY24" s="20"/>
      <c r="BZ24" s="20"/>
      <c r="CA24" s="20"/>
    </row>
    <row r="25" spans="1:79" s="21" customFormat="1" ht="27" x14ac:dyDescent="0.25">
      <c r="A25" s="15">
        <v>11</v>
      </c>
      <c r="B25" s="22" t="s">
        <v>43</v>
      </c>
      <c r="C25" s="17" t="s">
        <v>44</v>
      </c>
      <c r="D25" s="17" t="s">
        <v>45</v>
      </c>
      <c r="E25" s="18" t="s">
        <v>46</v>
      </c>
      <c r="F25" s="19">
        <v>25000</v>
      </c>
      <c r="G25" s="96">
        <v>25000</v>
      </c>
      <c r="H25" s="18" t="s">
        <v>35</v>
      </c>
      <c r="I25" s="18"/>
      <c r="J25" s="18" t="s">
        <v>36</v>
      </c>
      <c r="K25" s="18" t="s">
        <v>77</v>
      </c>
      <c r="L25" s="18" t="s">
        <v>496</v>
      </c>
      <c r="M25" s="18" t="s">
        <v>21</v>
      </c>
      <c r="N25" s="18" t="s">
        <v>22</v>
      </c>
      <c r="O25" s="18"/>
      <c r="P25" s="71"/>
      <c r="Q25" s="20"/>
      <c r="R25" s="20"/>
      <c r="S25" s="71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  <c r="BC25" s="20"/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20"/>
      <c r="BT25" s="20"/>
      <c r="BU25" s="20"/>
      <c r="BV25" s="20"/>
      <c r="BW25" s="20"/>
      <c r="BX25" s="20"/>
      <c r="BY25" s="20"/>
      <c r="BZ25" s="20"/>
      <c r="CA25" s="20"/>
    </row>
    <row r="26" spans="1:79" s="14" customFormat="1" ht="27" x14ac:dyDescent="0.25">
      <c r="A26" s="15">
        <v>12</v>
      </c>
      <c r="B26" s="22" t="s">
        <v>47</v>
      </c>
      <c r="C26" s="17" t="s">
        <v>48</v>
      </c>
      <c r="D26" s="17" t="s">
        <v>49</v>
      </c>
      <c r="E26" s="18" t="s">
        <v>50</v>
      </c>
      <c r="F26" s="19">
        <v>50000</v>
      </c>
      <c r="G26" s="96">
        <v>50000</v>
      </c>
      <c r="H26" s="18" t="s">
        <v>35</v>
      </c>
      <c r="I26" s="18"/>
      <c r="J26" s="18" t="s">
        <v>36</v>
      </c>
      <c r="K26" s="32" t="s">
        <v>77</v>
      </c>
      <c r="L26" s="18" t="s">
        <v>495</v>
      </c>
      <c r="M26" s="18" t="s">
        <v>27</v>
      </c>
      <c r="N26" s="18" t="s">
        <v>22</v>
      </c>
      <c r="O26" s="18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</row>
    <row r="27" spans="1:79" s="14" customFormat="1" ht="27" x14ac:dyDescent="0.25">
      <c r="A27" s="15">
        <v>13</v>
      </c>
      <c r="B27" s="22" t="s">
        <v>51</v>
      </c>
      <c r="C27" s="17" t="s">
        <v>490</v>
      </c>
      <c r="D27" s="17" t="s">
        <v>52</v>
      </c>
      <c r="E27" s="18" t="s">
        <v>53</v>
      </c>
      <c r="F27" s="19">
        <v>198000</v>
      </c>
      <c r="G27" s="96">
        <v>198000</v>
      </c>
      <c r="H27" s="18" t="s">
        <v>35</v>
      </c>
      <c r="I27" s="18"/>
      <c r="J27" s="18" t="s">
        <v>36</v>
      </c>
      <c r="K27" s="18" t="s">
        <v>20</v>
      </c>
      <c r="L27" s="18" t="s">
        <v>482</v>
      </c>
      <c r="M27" s="18" t="s">
        <v>27</v>
      </c>
      <c r="N27" s="18" t="s">
        <v>22</v>
      </c>
      <c r="O27" s="18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</row>
    <row r="28" spans="1:79" s="14" customFormat="1" ht="27" x14ac:dyDescent="0.25">
      <c r="A28" s="15">
        <v>14</v>
      </c>
      <c r="B28" s="22" t="s">
        <v>54</v>
      </c>
      <c r="C28" s="17" t="s">
        <v>497</v>
      </c>
      <c r="D28" s="17" t="s">
        <v>55</v>
      </c>
      <c r="E28" s="18" t="s">
        <v>56</v>
      </c>
      <c r="F28" s="19">
        <v>55000</v>
      </c>
      <c r="G28" s="96">
        <v>55000</v>
      </c>
      <c r="H28" s="18" t="s">
        <v>35</v>
      </c>
      <c r="I28" s="18"/>
      <c r="J28" s="18" t="s">
        <v>36</v>
      </c>
      <c r="K28" s="18" t="s">
        <v>20</v>
      </c>
      <c r="L28" s="18" t="s">
        <v>498</v>
      </c>
      <c r="M28" s="18" t="s">
        <v>27</v>
      </c>
      <c r="N28" s="18" t="s">
        <v>22</v>
      </c>
      <c r="O28" s="18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</row>
    <row r="29" spans="1:79" s="14" customFormat="1" ht="27" x14ac:dyDescent="0.25">
      <c r="A29" s="15">
        <v>15</v>
      </c>
      <c r="B29" s="22" t="s">
        <v>57</v>
      </c>
      <c r="C29" s="17" t="s">
        <v>492</v>
      </c>
      <c r="D29" s="17" t="s">
        <v>58</v>
      </c>
      <c r="E29" s="18" t="s">
        <v>59</v>
      </c>
      <c r="F29" s="19">
        <v>180000</v>
      </c>
      <c r="G29" s="96">
        <v>180000</v>
      </c>
      <c r="H29" s="18" t="s">
        <v>35</v>
      </c>
      <c r="I29" s="18"/>
      <c r="J29" s="18" t="s">
        <v>36</v>
      </c>
      <c r="K29" s="18" t="s">
        <v>20</v>
      </c>
      <c r="L29" s="18" t="s">
        <v>498</v>
      </c>
      <c r="M29" s="18" t="s">
        <v>27</v>
      </c>
      <c r="N29" s="18" t="s">
        <v>22</v>
      </c>
      <c r="O29" s="18"/>
      <c r="P29" s="13"/>
      <c r="Q29" s="68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</row>
    <row r="30" spans="1:79" s="21" customFormat="1" ht="27" x14ac:dyDescent="0.25">
      <c r="A30" s="15">
        <v>16</v>
      </c>
      <c r="B30" s="22" t="s">
        <v>60</v>
      </c>
      <c r="C30" s="17" t="s">
        <v>66</v>
      </c>
      <c r="D30" s="17" t="s">
        <v>67</v>
      </c>
      <c r="E30" s="18" t="s">
        <v>68</v>
      </c>
      <c r="F30" s="19">
        <v>100000</v>
      </c>
      <c r="G30" s="96">
        <v>100000</v>
      </c>
      <c r="H30" s="18" t="s">
        <v>35</v>
      </c>
      <c r="I30" s="18"/>
      <c r="J30" s="18" t="s">
        <v>36</v>
      </c>
      <c r="K30" s="18" t="s">
        <v>20</v>
      </c>
      <c r="L30" s="18" t="s">
        <v>494</v>
      </c>
      <c r="M30" s="18" t="s">
        <v>27</v>
      </c>
      <c r="N30" s="18" t="s">
        <v>22</v>
      </c>
      <c r="O30" s="18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</row>
    <row r="31" spans="1:79" s="21" customFormat="1" ht="27" x14ac:dyDescent="0.25">
      <c r="A31" s="15">
        <v>17</v>
      </c>
      <c r="B31" s="22" t="s">
        <v>61</v>
      </c>
      <c r="C31" s="17" t="s">
        <v>70</v>
      </c>
      <c r="D31" s="17" t="s">
        <v>70</v>
      </c>
      <c r="E31" s="18" t="s">
        <v>71</v>
      </c>
      <c r="F31" s="19">
        <v>198000</v>
      </c>
      <c r="G31" s="96">
        <v>198000</v>
      </c>
      <c r="H31" s="18" t="s">
        <v>35</v>
      </c>
      <c r="I31" s="18"/>
      <c r="J31" s="18" t="s">
        <v>36</v>
      </c>
      <c r="K31" s="18" t="s">
        <v>20</v>
      </c>
      <c r="L31" s="18" t="s">
        <v>494</v>
      </c>
      <c r="M31" s="18" t="s">
        <v>72</v>
      </c>
      <c r="N31" s="18" t="s">
        <v>22</v>
      </c>
      <c r="O31" s="18"/>
      <c r="P31" s="71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</row>
    <row r="32" spans="1:79" s="21" customFormat="1" ht="24" customHeight="1" x14ac:dyDescent="0.25">
      <c r="A32" s="15">
        <v>18</v>
      </c>
      <c r="B32" s="22" t="s">
        <v>65</v>
      </c>
      <c r="C32" s="17" t="s">
        <v>74</v>
      </c>
      <c r="D32" s="17" t="s">
        <v>75</v>
      </c>
      <c r="E32" s="18" t="s">
        <v>76</v>
      </c>
      <c r="F32" s="19">
        <v>10000</v>
      </c>
      <c r="G32" s="96">
        <v>10000</v>
      </c>
      <c r="H32" s="18" t="s">
        <v>35</v>
      </c>
      <c r="I32" s="18"/>
      <c r="J32" s="18" t="s">
        <v>36</v>
      </c>
      <c r="K32" s="18" t="s">
        <v>77</v>
      </c>
      <c r="L32" s="18"/>
      <c r="M32" s="18" t="s">
        <v>27</v>
      </c>
      <c r="N32" s="18" t="s">
        <v>22</v>
      </c>
      <c r="O32" s="18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</row>
    <row r="33" spans="1:79" s="21" customFormat="1" ht="24" customHeight="1" x14ac:dyDescent="0.25">
      <c r="A33" s="15">
        <v>19</v>
      </c>
      <c r="B33" s="22" t="s">
        <v>69</v>
      </c>
      <c r="C33" s="17" t="s">
        <v>493</v>
      </c>
      <c r="D33" s="17" t="s">
        <v>79</v>
      </c>
      <c r="E33" s="18" t="s">
        <v>80</v>
      </c>
      <c r="F33" s="19">
        <v>65000</v>
      </c>
      <c r="G33" s="96">
        <v>65000</v>
      </c>
      <c r="H33" s="18" t="s">
        <v>35</v>
      </c>
      <c r="I33" s="18"/>
      <c r="J33" s="18" t="s">
        <v>36</v>
      </c>
      <c r="K33" s="18" t="s">
        <v>77</v>
      </c>
      <c r="L33" s="18"/>
      <c r="M33" s="18"/>
      <c r="N33" s="18" t="s">
        <v>22</v>
      </c>
      <c r="O33" s="18"/>
      <c r="P33" s="71"/>
      <c r="Q33" s="20"/>
      <c r="R33" s="20"/>
      <c r="S33" s="71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20"/>
      <c r="BD33" s="20"/>
      <c r="BE33" s="20"/>
      <c r="BF33" s="20"/>
      <c r="BG33" s="20"/>
      <c r="BH33" s="20"/>
      <c r="BI33" s="20"/>
      <c r="BJ33" s="20"/>
      <c r="BK33" s="20"/>
      <c r="BL33" s="20"/>
      <c r="BM33" s="20"/>
      <c r="BN33" s="20"/>
      <c r="BO33" s="20"/>
      <c r="BP33" s="20"/>
      <c r="BQ33" s="20"/>
      <c r="BR33" s="20"/>
      <c r="BS33" s="20"/>
      <c r="BT33" s="20"/>
      <c r="BU33" s="20"/>
      <c r="BV33" s="20"/>
      <c r="BW33" s="20"/>
      <c r="BX33" s="20"/>
      <c r="BY33" s="20"/>
      <c r="BZ33" s="20"/>
      <c r="CA33" s="20"/>
    </row>
    <row r="34" spans="1:79" s="21" customFormat="1" ht="24" customHeight="1" x14ac:dyDescent="0.25">
      <c r="A34" s="15">
        <v>20</v>
      </c>
      <c r="B34" s="22" t="s">
        <v>73</v>
      </c>
      <c r="C34" s="17" t="s">
        <v>544</v>
      </c>
      <c r="D34" s="17" t="s">
        <v>585</v>
      </c>
      <c r="E34" s="18" t="s">
        <v>584</v>
      </c>
      <c r="F34" s="19">
        <v>10000</v>
      </c>
      <c r="G34" s="96">
        <v>10000</v>
      </c>
      <c r="H34" s="18" t="s">
        <v>35</v>
      </c>
      <c r="I34" s="18"/>
      <c r="J34" s="18" t="s">
        <v>36</v>
      </c>
      <c r="K34" s="18" t="s">
        <v>77</v>
      </c>
      <c r="L34" s="18"/>
      <c r="M34" s="18"/>
      <c r="N34" s="18" t="s">
        <v>22</v>
      </c>
      <c r="O34" s="18"/>
      <c r="P34" s="71"/>
      <c r="Q34" s="20"/>
      <c r="R34" s="20"/>
      <c r="S34" s="71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  <c r="BH34" s="20"/>
      <c r="BI34" s="20"/>
      <c r="BJ34" s="20"/>
      <c r="BK34" s="20"/>
      <c r="BL34" s="20"/>
      <c r="BM34" s="20"/>
      <c r="BN34" s="20"/>
      <c r="BO34" s="20"/>
      <c r="BP34" s="20"/>
      <c r="BQ34" s="20"/>
      <c r="BR34" s="20"/>
      <c r="BS34" s="20"/>
      <c r="BT34" s="20"/>
      <c r="BU34" s="20"/>
      <c r="BV34" s="20"/>
      <c r="BW34" s="20"/>
      <c r="BX34" s="20"/>
      <c r="BY34" s="20"/>
      <c r="BZ34" s="20"/>
      <c r="CA34" s="20"/>
    </row>
    <row r="35" spans="1:79" s="21" customFormat="1" ht="24" customHeight="1" x14ac:dyDescent="0.25">
      <c r="A35" s="15">
        <v>21</v>
      </c>
      <c r="B35" s="22" t="s">
        <v>78</v>
      </c>
      <c r="C35" s="17" t="s">
        <v>504</v>
      </c>
      <c r="D35" s="17" t="s">
        <v>85</v>
      </c>
      <c r="E35" s="18" t="s">
        <v>86</v>
      </c>
      <c r="F35" s="19">
        <v>10000</v>
      </c>
      <c r="G35" s="96">
        <v>10000</v>
      </c>
      <c r="H35" s="18" t="s">
        <v>35</v>
      </c>
      <c r="I35" s="18"/>
      <c r="J35" s="18" t="s">
        <v>36</v>
      </c>
      <c r="K35" s="18" t="s">
        <v>77</v>
      </c>
      <c r="L35" s="18"/>
      <c r="M35" s="18"/>
      <c r="N35" s="18" t="s">
        <v>22</v>
      </c>
      <c r="O35" s="18"/>
      <c r="P35" s="71"/>
      <c r="Q35" s="20"/>
      <c r="R35" s="20"/>
      <c r="S35" s="71"/>
      <c r="T35" s="71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  <c r="BC35" s="20"/>
      <c r="BD35" s="20"/>
      <c r="BE35" s="20"/>
      <c r="BF35" s="20"/>
      <c r="BG35" s="20"/>
      <c r="BH35" s="20"/>
      <c r="BI35" s="20"/>
      <c r="BJ35" s="20"/>
      <c r="BK35" s="20"/>
      <c r="BL35" s="20"/>
      <c r="BM35" s="20"/>
      <c r="BN35" s="20"/>
      <c r="BO35" s="20"/>
      <c r="BP35" s="20"/>
      <c r="BQ35" s="20"/>
      <c r="BR35" s="20"/>
      <c r="BS35" s="20"/>
      <c r="BT35" s="20"/>
      <c r="BU35" s="20"/>
      <c r="BV35" s="20"/>
      <c r="BW35" s="20"/>
      <c r="BX35" s="20"/>
      <c r="BY35" s="20"/>
      <c r="BZ35" s="20"/>
      <c r="CA35" s="20"/>
    </row>
    <row r="36" spans="1:79" s="21" customFormat="1" ht="24" customHeight="1" x14ac:dyDescent="0.25">
      <c r="A36" s="15">
        <v>22</v>
      </c>
      <c r="B36" s="22" t="s">
        <v>81</v>
      </c>
      <c r="C36" s="17" t="s">
        <v>505</v>
      </c>
      <c r="D36" s="17" t="s">
        <v>601</v>
      </c>
      <c r="E36" s="18" t="s">
        <v>600</v>
      </c>
      <c r="F36" s="19">
        <v>11000</v>
      </c>
      <c r="G36" s="96">
        <v>11000</v>
      </c>
      <c r="H36" s="18" t="s">
        <v>35</v>
      </c>
      <c r="I36" s="18"/>
      <c r="J36" s="18" t="s">
        <v>36</v>
      </c>
      <c r="K36" s="18" t="s">
        <v>77</v>
      </c>
      <c r="L36" s="18"/>
      <c r="M36" s="18"/>
      <c r="N36" s="18" t="s">
        <v>22</v>
      </c>
      <c r="O36" s="18"/>
      <c r="P36" s="71"/>
      <c r="Q36" s="20"/>
      <c r="R36" s="20"/>
      <c r="S36" s="71"/>
      <c r="T36" s="71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0"/>
      <c r="BT36" s="20"/>
      <c r="BU36" s="20"/>
      <c r="BV36" s="20"/>
      <c r="BW36" s="20"/>
      <c r="BX36" s="20"/>
      <c r="BY36" s="20"/>
      <c r="BZ36" s="20"/>
      <c r="CA36" s="20"/>
    </row>
    <row r="37" spans="1:79" s="21" customFormat="1" ht="27" x14ac:dyDescent="0.25">
      <c r="A37" s="15">
        <v>23</v>
      </c>
      <c r="B37" s="22" t="s">
        <v>84</v>
      </c>
      <c r="C37" s="17" t="s">
        <v>89</v>
      </c>
      <c r="D37" s="17" t="s">
        <v>90</v>
      </c>
      <c r="E37" s="18" t="s">
        <v>91</v>
      </c>
      <c r="F37" s="19">
        <v>2500</v>
      </c>
      <c r="G37" s="96">
        <v>2500</v>
      </c>
      <c r="H37" s="18" t="s">
        <v>35</v>
      </c>
      <c r="I37" s="18"/>
      <c r="J37" s="18" t="s">
        <v>36</v>
      </c>
      <c r="K37" s="18" t="s">
        <v>77</v>
      </c>
      <c r="L37" s="18"/>
      <c r="M37" s="18"/>
      <c r="N37" s="18" t="s">
        <v>22</v>
      </c>
      <c r="O37" s="18"/>
      <c r="P37" s="71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  <c r="BI37" s="20"/>
      <c r="BJ37" s="20"/>
      <c r="BK37" s="20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</row>
    <row r="38" spans="1:79" s="21" customFormat="1" ht="27" x14ac:dyDescent="0.25">
      <c r="A38" s="15">
        <v>24</v>
      </c>
      <c r="B38" s="22" t="s">
        <v>87</v>
      </c>
      <c r="C38" s="17" t="s">
        <v>506</v>
      </c>
      <c r="D38" s="17" t="s">
        <v>589</v>
      </c>
      <c r="E38" s="18" t="s">
        <v>588</v>
      </c>
      <c r="F38" s="19">
        <v>2500</v>
      </c>
      <c r="G38" s="96">
        <v>2500</v>
      </c>
      <c r="H38" s="18" t="s">
        <v>35</v>
      </c>
      <c r="I38" s="18"/>
      <c r="J38" s="18" t="s">
        <v>36</v>
      </c>
      <c r="K38" s="18" t="s">
        <v>77</v>
      </c>
      <c r="L38" s="18"/>
      <c r="M38" s="18"/>
      <c r="N38" s="18" t="s">
        <v>22</v>
      </c>
      <c r="O38" s="18"/>
      <c r="P38" s="71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  <c r="BH38" s="20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0"/>
      <c r="BT38" s="20"/>
      <c r="BU38" s="20"/>
      <c r="BV38" s="20"/>
      <c r="BW38" s="20"/>
      <c r="BX38" s="20"/>
      <c r="BY38" s="20"/>
      <c r="BZ38" s="20"/>
      <c r="CA38" s="20"/>
    </row>
    <row r="39" spans="1:79" s="21" customFormat="1" ht="27" x14ac:dyDescent="0.25">
      <c r="A39" s="15">
        <v>25</v>
      </c>
      <c r="B39" s="22" t="s">
        <v>88</v>
      </c>
      <c r="C39" s="17" t="s">
        <v>507</v>
      </c>
      <c r="D39" s="17" t="s">
        <v>82</v>
      </c>
      <c r="E39" s="18" t="s">
        <v>83</v>
      </c>
      <c r="F39" s="19">
        <v>7500</v>
      </c>
      <c r="G39" s="96">
        <v>7500</v>
      </c>
      <c r="H39" s="18" t="s">
        <v>35</v>
      </c>
      <c r="I39" s="18"/>
      <c r="J39" s="18" t="s">
        <v>36</v>
      </c>
      <c r="K39" s="18" t="s">
        <v>77</v>
      </c>
      <c r="L39" s="18"/>
      <c r="M39" s="18"/>
      <c r="N39" s="18" t="s">
        <v>22</v>
      </c>
      <c r="O39" s="18"/>
      <c r="P39" s="71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  <c r="BC39" s="20"/>
      <c r="BD39" s="20"/>
      <c r="BE39" s="20"/>
      <c r="BF39" s="20"/>
      <c r="BG39" s="20"/>
      <c r="BH39" s="20"/>
      <c r="BI39" s="20"/>
      <c r="BJ39" s="20"/>
      <c r="BK39" s="20"/>
      <c r="BL39" s="20"/>
      <c r="BM39" s="20"/>
      <c r="BN39" s="20"/>
      <c r="BO39" s="20"/>
      <c r="BP39" s="20"/>
      <c r="BQ39" s="20"/>
      <c r="BR39" s="20"/>
      <c r="BS39" s="20"/>
      <c r="BT39" s="20"/>
      <c r="BU39" s="20"/>
      <c r="BV39" s="20"/>
      <c r="BW39" s="20"/>
      <c r="BX39" s="20"/>
      <c r="BY39" s="20"/>
      <c r="BZ39" s="20"/>
      <c r="CA39" s="20"/>
    </row>
    <row r="40" spans="1:79" s="21" customFormat="1" ht="23.25" customHeight="1" x14ac:dyDescent="0.25">
      <c r="A40" s="15">
        <v>26</v>
      </c>
      <c r="B40" s="22" t="s">
        <v>92</v>
      </c>
      <c r="C40" s="17" t="s">
        <v>508</v>
      </c>
      <c r="D40" s="17" t="s">
        <v>587</v>
      </c>
      <c r="E40" s="18" t="s">
        <v>586</v>
      </c>
      <c r="F40" s="19">
        <v>1500</v>
      </c>
      <c r="G40" s="96">
        <v>1500</v>
      </c>
      <c r="H40" s="18" t="s">
        <v>35</v>
      </c>
      <c r="I40" s="18"/>
      <c r="J40" s="18" t="s">
        <v>36</v>
      </c>
      <c r="K40" s="18" t="s">
        <v>77</v>
      </c>
      <c r="L40" s="18"/>
      <c r="M40" s="18"/>
      <c r="N40" s="18" t="s">
        <v>22</v>
      </c>
      <c r="O40" s="18"/>
      <c r="P40" s="71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20"/>
      <c r="BC40" s="20"/>
      <c r="BD40" s="20"/>
      <c r="BE40" s="20"/>
      <c r="BF40" s="20"/>
      <c r="BG40" s="20"/>
      <c r="BH40" s="20"/>
      <c r="BI40" s="20"/>
      <c r="BJ40" s="20"/>
      <c r="BK40" s="20"/>
      <c r="BL40" s="20"/>
      <c r="BM40" s="20"/>
      <c r="BN40" s="20"/>
      <c r="BO40" s="20"/>
      <c r="BP40" s="20"/>
      <c r="BQ40" s="20"/>
      <c r="BR40" s="20"/>
      <c r="BS40" s="20"/>
      <c r="BT40" s="20"/>
      <c r="BU40" s="20"/>
      <c r="BV40" s="20"/>
      <c r="BW40" s="20"/>
      <c r="BX40" s="20"/>
      <c r="BY40" s="20"/>
      <c r="BZ40" s="20"/>
      <c r="CA40" s="20"/>
    </row>
    <row r="41" spans="1:79" s="21" customFormat="1" ht="23.25" customHeight="1" x14ac:dyDescent="0.25">
      <c r="A41" s="15">
        <v>27</v>
      </c>
      <c r="B41" s="22" t="s">
        <v>93</v>
      </c>
      <c r="C41" s="17" t="s">
        <v>509</v>
      </c>
      <c r="D41" s="17" t="s">
        <v>591</v>
      </c>
      <c r="E41" s="18" t="s">
        <v>590</v>
      </c>
      <c r="F41" s="19">
        <v>1000</v>
      </c>
      <c r="G41" s="96">
        <v>1000</v>
      </c>
      <c r="H41" s="18" t="s">
        <v>35</v>
      </c>
      <c r="I41" s="18"/>
      <c r="J41" s="18" t="s">
        <v>36</v>
      </c>
      <c r="K41" s="18" t="s">
        <v>77</v>
      </c>
      <c r="L41" s="18"/>
      <c r="M41" s="18"/>
      <c r="N41" s="18" t="s">
        <v>22</v>
      </c>
      <c r="O41" s="18"/>
      <c r="P41" s="71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  <c r="BC41" s="20"/>
      <c r="BD41" s="20"/>
      <c r="BE41" s="20"/>
      <c r="BF41" s="20"/>
      <c r="BG41" s="20"/>
      <c r="BH41" s="20"/>
      <c r="BI41" s="20"/>
      <c r="BJ41" s="20"/>
      <c r="BK41" s="20"/>
      <c r="BL41" s="20"/>
      <c r="BM41" s="20"/>
      <c r="BN41" s="20"/>
      <c r="BO41" s="20"/>
      <c r="BP41" s="20"/>
      <c r="BQ41" s="20"/>
      <c r="BR41" s="20"/>
      <c r="BS41" s="20"/>
      <c r="BT41" s="20"/>
      <c r="BU41" s="20"/>
      <c r="BV41" s="20"/>
      <c r="BW41" s="20"/>
      <c r="BX41" s="20"/>
      <c r="BY41" s="20"/>
      <c r="BZ41" s="20"/>
      <c r="CA41" s="20"/>
    </row>
    <row r="42" spans="1:79" s="21" customFormat="1" ht="23.25" customHeight="1" x14ac:dyDescent="0.25">
      <c r="A42" s="15">
        <v>28</v>
      </c>
      <c r="B42" s="22" t="s">
        <v>94</v>
      </c>
      <c r="C42" s="17" t="s">
        <v>510</v>
      </c>
      <c r="D42" s="17" t="s">
        <v>593</v>
      </c>
      <c r="E42" s="18" t="s">
        <v>592</v>
      </c>
      <c r="F42" s="19">
        <v>2000</v>
      </c>
      <c r="G42" s="96">
        <v>2000</v>
      </c>
      <c r="H42" s="18" t="s">
        <v>35</v>
      </c>
      <c r="I42" s="18"/>
      <c r="J42" s="18" t="s">
        <v>36</v>
      </c>
      <c r="K42" s="18" t="s">
        <v>77</v>
      </c>
      <c r="L42" s="18"/>
      <c r="M42" s="18"/>
      <c r="N42" s="18" t="s">
        <v>22</v>
      </c>
      <c r="O42" s="18"/>
      <c r="P42" s="71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  <c r="BC42" s="20"/>
      <c r="BD42" s="20"/>
      <c r="BE42" s="20"/>
      <c r="BF42" s="20"/>
      <c r="BG42" s="20"/>
      <c r="BH42" s="20"/>
      <c r="BI42" s="20"/>
      <c r="BJ42" s="20"/>
      <c r="BK42" s="20"/>
      <c r="BL42" s="20"/>
      <c r="BM42" s="20"/>
      <c r="BN42" s="20"/>
      <c r="BO42" s="20"/>
      <c r="BP42" s="20"/>
      <c r="BQ42" s="20"/>
      <c r="BR42" s="20"/>
      <c r="BS42" s="20"/>
      <c r="BT42" s="20"/>
      <c r="BU42" s="20"/>
      <c r="BV42" s="20"/>
      <c r="BW42" s="20"/>
      <c r="BX42" s="20"/>
      <c r="BY42" s="20"/>
      <c r="BZ42" s="20"/>
      <c r="CA42" s="20"/>
    </row>
    <row r="43" spans="1:79" s="21" customFormat="1" ht="23.25" customHeight="1" x14ac:dyDescent="0.25">
      <c r="A43" s="15">
        <v>29</v>
      </c>
      <c r="B43" s="22" t="s">
        <v>95</v>
      </c>
      <c r="C43" s="17" t="s">
        <v>96</v>
      </c>
      <c r="D43" s="17" t="s">
        <v>97</v>
      </c>
      <c r="E43" s="18" t="s">
        <v>98</v>
      </c>
      <c r="F43" s="19">
        <v>80000</v>
      </c>
      <c r="G43" s="96">
        <v>80000</v>
      </c>
      <c r="H43" s="18" t="s">
        <v>35</v>
      </c>
      <c r="I43" s="18"/>
      <c r="J43" s="18" t="s">
        <v>36</v>
      </c>
      <c r="K43" s="18" t="s">
        <v>20</v>
      </c>
      <c r="L43" s="18"/>
      <c r="M43" s="18"/>
      <c r="N43" s="18" t="s">
        <v>22</v>
      </c>
      <c r="O43" s="18"/>
      <c r="P43" s="71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  <c r="BB43" s="20"/>
      <c r="BC43" s="20"/>
      <c r="BD43" s="20"/>
      <c r="BE43" s="20"/>
      <c r="BF43" s="20"/>
      <c r="BG43" s="20"/>
      <c r="BH43" s="20"/>
      <c r="BI43" s="20"/>
      <c r="BJ43" s="20"/>
      <c r="BK43" s="20"/>
      <c r="BL43" s="20"/>
      <c r="BM43" s="20"/>
      <c r="BN43" s="20"/>
      <c r="BO43" s="20"/>
      <c r="BP43" s="20"/>
      <c r="BQ43" s="20"/>
      <c r="BR43" s="20"/>
      <c r="BS43" s="20"/>
      <c r="BT43" s="20"/>
      <c r="BU43" s="20"/>
      <c r="BV43" s="20"/>
      <c r="BW43" s="20"/>
      <c r="BX43" s="20"/>
      <c r="BY43" s="20"/>
      <c r="BZ43" s="20"/>
      <c r="CA43" s="20"/>
    </row>
    <row r="44" spans="1:79" s="21" customFormat="1" ht="23.25" customHeight="1" x14ac:dyDescent="0.25">
      <c r="A44" s="15">
        <v>30</v>
      </c>
      <c r="B44" s="22" t="s">
        <v>99</v>
      </c>
      <c r="C44" s="17" t="s">
        <v>511</v>
      </c>
      <c r="D44" s="17" t="s">
        <v>595</v>
      </c>
      <c r="E44" s="18" t="s">
        <v>594</v>
      </c>
      <c r="F44" s="19">
        <v>1000</v>
      </c>
      <c r="G44" s="96">
        <v>1000</v>
      </c>
      <c r="H44" s="18" t="s">
        <v>35</v>
      </c>
      <c r="I44" s="18"/>
      <c r="J44" s="18" t="s">
        <v>36</v>
      </c>
      <c r="K44" s="18" t="s">
        <v>77</v>
      </c>
      <c r="L44" s="18"/>
      <c r="M44" s="18"/>
      <c r="N44" s="18" t="s">
        <v>22</v>
      </c>
      <c r="O44" s="18"/>
      <c r="P44" s="71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</row>
    <row r="45" spans="1:79" s="21" customFormat="1" ht="34.5" customHeight="1" x14ac:dyDescent="0.25">
      <c r="A45" s="15">
        <v>31</v>
      </c>
      <c r="B45" s="22" t="s">
        <v>103</v>
      </c>
      <c r="C45" s="17" t="s">
        <v>512</v>
      </c>
      <c r="D45" s="17" t="s">
        <v>597</v>
      </c>
      <c r="E45" s="18" t="s">
        <v>596</v>
      </c>
      <c r="F45" s="19">
        <v>20000</v>
      </c>
      <c r="G45" s="96">
        <v>20000</v>
      </c>
      <c r="H45" s="18" t="s">
        <v>35</v>
      </c>
      <c r="I45" s="18"/>
      <c r="J45" s="18" t="s">
        <v>36</v>
      </c>
      <c r="K45" s="18" t="s">
        <v>77</v>
      </c>
      <c r="L45" s="18"/>
      <c r="M45" s="18"/>
      <c r="N45" s="18" t="s">
        <v>22</v>
      </c>
      <c r="O45" s="18"/>
      <c r="P45" s="71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</row>
    <row r="46" spans="1:79" s="21" customFormat="1" ht="23.25" customHeight="1" x14ac:dyDescent="0.25">
      <c r="A46" s="15">
        <v>32</v>
      </c>
      <c r="B46" s="22" t="s">
        <v>104</v>
      </c>
      <c r="C46" s="17" t="s">
        <v>513</v>
      </c>
      <c r="D46" s="17" t="s">
        <v>599</v>
      </c>
      <c r="E46" s="18" t="s">
        <v>598</v>
      </c>
      <c r="F46" s="19">
        <v>24000</v>
      </c>
      <c r="G46" s="96">
        <v>24000</v>
      </c>
      <c r="H46" s="18" t="s">
        <v>35</v>
      </c>
      <c r="I46" s="18"/>
      <c r="J46" s="18" t="s">
        <v>36</v>
      </c>
      <c r="K46" s="18" t="s">
        <v>77</v>
      </c>
      <c r="L46" s="18"/>
      <c r="M46" s="18"/>
      <c r="N46" s="18" t="s">
        <v>22</v>
      </c>
      <c r="O46" s="18"/>
      <c r="P46" s="71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</row>
    <row r="47" spans="1:79" s="21" customFormat="1" ht="23.25" customHeight="1" x14ac:dyDescent="0.25">
      <c r="A47" s="15">
        <v>33</v>
      </c>
      <c r="B47" s="22" t="s">
        <v>107</v>
      </c>
      <c r="C47" s="17" t="s">
        <v>100</v>
      </c>
      <c r="D47" s="17" t="s">
        <v>101</v>
      </c>
      <c r="E47" s="18" t="s">
        <v>102</v>
      </c>
      <c r="F47" s="19">
        <v>35000</v>
      </c>
      <c r="G47" s="96">
        <v>35000</v>
      </c>
      <c r="H47" s="18" t="s">
        <v>35</v>
      </c>
      <c r="I47" s="18"/>
      <c r="J47" s="18" t="s">
        <v>36</v>
      </c>
      <c r="K47" s="18" t="s">
        <v>77</v>
      </c>
      <c r="L47" s="18"/>
      <c r="M47" s="18"/>
      <c r="N47" s="18" t="s">
        <v>22</v>
      </c>
      <c r="O47" s="18"/>
      <c r="P47" s="71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  <c r="BC47" s="20"/>
      <c r="BD47" s="20"/>
      <c r="BE47" s="20"/>
      <c r="BF47" s="20"/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</row>
    <row r="48" spans="1:79" s="21" customFormat="1" ht="23.25" customHeight="1" x14ac:dyDescent="0.25">
      <c r="A48" s="15">
        <v>34</v>
      </c>
      <c r="B48" s="22" t="s">
        <v>110</v>
      </c>
      <c r="C48" s="93" t="s">
        <v>520</v>
      </c>
      <c r="D48" s="93" t="s">
        <v>108</v>
      </c>
      <c r="E48" s="94" t="s">
        <v>109</v>
      </c>
      <c r="F48" s="95">
        <v>10000</v>
      </c>
      <c r="G48" s="96">
        <v>0</v>
      </c>
      <c r="H48" s="18" t="s">
        <v>35</v>
      </c>
      <c r="I48" s="18"/>
      <c r="J48" s="18" t="s">
        <v>36</v>
      </c>
      <c r="K48" s="18" t="s">
        <v>77</v>
      </c>
      <c r="L48" s="18"/>
      <c r="M48" s="18"/>
      <c r="N48" s="18" t="s">
        <v>22</v>
      </c>
      <c r="O48" s="18"/>
      <c r="P48" s="71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  <c r="BC48" s="20"/>
      <c r="BD48" s="20"/>
      <c r="BE48" s="20"/>
      <c r="BF48" s="20"/>
      <c r="BG48" s="20"/>
      <c r="BH48" s="20"/>
      <c r="BI48" s="20"/>
      <c r="BJ48" s="20"/>
      <c r="BK48" s="20"/>
      <c r="BL48" s="20"/>
      <c r="BM48" s="20"/>
      <c r="BN48" s="20"/>
      <c r="BO48" s="20"/>
      <c r="BP48" s="20"/>
      <c r="BQ48" s="20"/>
      <c r="BR48" s="20"/>
      <c r="BS48" s="20"/>
      <c r="BT48" s="20"/>
      <c r="BU48" s="20"/>
      <c r="BV48" s="20"/>
      <c r="BW48" s="20"/>
      <c r="BX48" s="20"/>
      <c r="BY48" s="20"/>
      <c r="BZ48" s="20"/>
      <c r="CA48" s="20"/>
    </row>
    <row r="49" spans="1:79" s="21" customFormat="1" ht="23.25" customHeight="1" x14ac:dyDescent="0.25">
      <c r="A49" s="15">
        <v>35</v>
      </c>
      <c r="B49" s="22" t="s">
        <v>112</v>
      </c>
      <c r="C49" s="17" t="s">
        <v>111</v>
      </c>
      <c r="D49" s="17" t="s">
        <v>105</v>
      </c>
      <c r="E49" s="18" t="s">
        <v>106</v>
      </c>
      <c r="F49" s="19">
        <v>15000</v>
      </c>
      <c r="G49" s="96">
        <v>15000</v>
      </c>
      <c r="H49" s="18" t="s">
        <v>35</v>
      </c>
      <c r="I49" s="18"/>
      <c r="J49" s="18" t="s">
        <v>36</v>
      </c>
      <c r="K49" s="18" t="s">
        <v>77</v>
      </c>
      <c r="L49" s="18"/>
      <c r="M49" s="18"/>
      <c r="N49" s="18" t="s">
        <v>22</v>
      </c>
      <c r="O49" s="18"/>
      <c r="P49" s="71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  <c r="BC49" s="20"/>
      <c r="BD49" s="20"/>
      <c r="BE49" s="20"/>
      <c r="BF49" s="20"/>
      <c r="BG49" s="20"/>
      <c r="BH49" s="20"/>
      <c r="BI49" s="20"/>
      <c r="BJ49" s="20"/>
      <c r="BK49" s="20"/>
      <c r="BL49" s="20"/>
      <c r="BM49" s="20"/>
      <c r="BN49" s="20"/>
      <c r="BO49" s="20"/>
      <c r="BP49" s="20"/>
      <c r="BQ49" s="20"/>
      <c r="BR49" s="20"/>
      <c r="BS49" s="20"/>
      <c r="BT49" s="20"/>
      <c r="BU49" s="20"/>
      <c r="BV49" s="20"/>
      <c r="BW49" s="20"/>
      <c r="BX49" s="20"/>
      <c r="BY49" s="20"/>
      <c r="BZ49" s="20"/>
      <c r="CA49" s="20"/>
    </row>
    <row r="50" spans="1:79" s="21" customFormat="1" ht="53.45" customHeight="1" x14ac:dyDescent="0.25">
      <c r="A50" s="15">
        <v>36</v>
      </c>
      <c r="B50" s="22" t="s">
        <v>116</v>
      </c>
      <c r="C50" s="17" t="s">
        <v>113</v>
      </c>
      <c r="D50" s="17" t="s">
        <v>114</v>
      </c>
      <c r="E50" s="18" t="s">
        <v>115</v>
      </c>
      <c r="F50" s="19">
        <v>5000</v>
      </c>
      <c r="G50" s="96">
        <v>5000</v>
      </c>
      <c r="H50" s="18" t="s">
        <v>35</v>
      </c>
      <c r="I50" s="18"/>
      <c r="J50" s="18" t="s">
        <v>36</v>
      </c>
      <c r="K50" s="18" t="s">
        <v>77</v>
      </c>
      <c r="L50" s="18"/>
      <c r="M50" s="18"/>
      <c r="N50" s="18" t="s">
        <v>22</v>
      </c>
      <c r="O50" s="18"/>
      <c r="P50" s="71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  <c r="BC50" s="20"/>
      <c r="BD50" s="20"/>
      <c r="BE50" s="20"/>
      <c r="BF50" s="20"/>
      <c r="BG50" s="20"/>
      <c r="BH50" s="20"/>
      <c r="BI50" s="20"/>
      <c r="BJ50" s="20"/>
      <c r="BK50" s="20"/>
      <c r="BL50" s="20"/>
      <c r="BM50" s="20"/>
      <c r="BN50" s="20"/>
      <c r="BO50" s="20"/>
      <c r="BP50" s="20"/>
      <c r="BQ50" s="20"/>
      <c r="BR50" s="20"/>
      <c r="BS50" s="20"/>
      <c r="BT50" s="20"/>
      <c r="BU50" s="20"/>
      <c r="BV50" s="20"/>
      <c r="BW50" s="20"/>
      <c r="BX50" s="20"/>
      <c r="BY50" s="20"/>
      <c r="BZ50" s="20"/>
      <c r="CA50" s="20"/>
    </row>
    <row r="51" spans="1:79" s="21" customFormat="1" ht="27" x14ac:dyDescent="0.25">
      <c r="A51" s="15">
        <v>37</v>
      </c>
      <c r="B51" s="22" t="s">
        <v>117</v>
      </c>
      <c r="C51" s="17" t="s">
        <v>118</v>
      </c>
      <c r="D51" s="17" t="s">
        <v>105</v>
      </c>
      <c r="E51" s="18" t="s">
        <v>106</v>
      </c>
      <c r="F51" s="19">
        <v>10000</v>
      </c>
      <c r="G51" s="96">
        <v>10000</v>
      </c>
      <c r="H51" s="18" t="s">
        <v>35</v>
      </c>
      <c r="I51" s="18"/>
      <c r="J51" s="18" t="s">
        <v>36</v>
      </c>
      <c r="K51" s="18" t="s">
        <v>77</v>
      </c>
      <c r="L51" s="18"/>
      <c r="M51" s="18"/>
      <c r="N51" s="18" t="s">
        <v>22</v>
      </c>
      <c r="O51" s="18"/>
      <c r="P51" s="71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  <c r="BC51" s="20"/>
      <c r="BD51" s="20"/>
      <c r="BE51" s="20"/>
      <c r="BF51" s="20"/>
      <c r="BG51" s="20"/>
      <c r="BH51" s="20"/>
      <c r="BI51" s="20"/>
      <c r="BJ51" s="20"/>
      <c r="BK51" s="20"/>
      <c r="BL51" s="20"/>
      <c r="BM51" s="20"/>
      <c r="BN51" s="20"/>
      <c r="BO51" s="20"/>
      <c r="BP51" s="20"/>
      <c r="BQ51" s="20"/>
      <c r="BR51" s="20"/>
      <c r="BS51" s="20"/>
      <c r="BT51" s="20"/>
      <c r="BU51" s="20"/>
      <c r="BV51" s="20"/>
      <c r="BW51" s="20"/>
      <c r="BX51" s="20"/>
      <c r="BY51" s="20"/>
      <c r="BZ51" s="20"/>
      <c r="CA51" s="20"/>
    </row>
    <row r="52" spans="1:79" s="21" customFormat="1" ht="27" x14ac:dyDescent="0.25">
      <c r="A52" s="15">
        <v>38</v>
      </c>
      <c r="B52" s="22" t="s">
        <v>119</v>
      </c>
      <c r="C52" s="17" t="s">
        <v>121</v>
      </c>
      <c r="D52" s="17" t="s">
        <v>105</v>
      </c>
      <c r="E52" s="18" t="s">
        <v>106</v>
      </c>
      <c r="F52" s="19">
        <v>60000</v>
      </c>
      <c r="G52" s="96">
        <v>60000</v>
      </c>
      <c r="H52" s="18" t="s">
        <v>35</v>
      </c>
      <c r="I52" s="18"/>
      <c r="J52" s="18" t="s">
        <v>36</v>
      </c>
      <c r="K52" s="18" t="s">
        <v>77</v>
      </c>
      <c r="L52" s="18"/>
      <c r="M52" s="18"/>
      <c r="N52" s="18" t="s">
        <v>22</v>
      </c>
      <c r="O52" s="18"/>
      <c r="P52" s="71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  <c r="BI52" s="20"/>
      <c r="BJ52" s="20"/>
      <c r="BK52" s="20"/>
      <c r="BL52" s="20"/>
      <c r="BM52" s="20"/>
      <c r="BN52" s="20"/>
      <c r="BO52" s="20"/>
      <c r="BP52" s="20"/>
      <c r="BQ52" s="20"/>
      <c r="BR52" s="20"/>
      <c r="BS52" s="20"/>
      <c r="BT52" s="20"/>
      <c r="BU52" s="20"/>
      <c r="BV52" s="20"/>
      <c r="BW52" s="20"/>
      <c r="BX52" s="20"/>
      <c r="BY52" s="20"/>
      <c r="BZ52" s="20"/>
      <c r="CA52" s="20"/>
    </row>
    <row r="53" spans="1:79" s="21" customFormat="1" ht="27" x14ac:dyDescent="0.25">
      <c r="A53" s="15">
        <v>39</v>
      </c>
      <c r="B53" s="22" t="s">
        <v>120</v>
      </c>
      <c r="C53" s="17" t="s">
        <v>123</v>
      </c>
      <c r="D53" s="17" t="s">
        <v>124</v>
      </c>
      <c r="E53" s="18" t="s">
        <v>125</v>
      </c>
      <c r="F53" s="19">
        <v>5000</v>
      </c>
      <c r="G53" s="96">
        <v>5000</v>
      </c>
      <c r="H53" s="18" t="s">
        <v>35</v>
      </c>
      <c r="I53" s="23"/>
      <c r="J53" s="18" t="s">
        <v>36</v>
      </c>
      <c r="K53" s="18" t="s">
        <v>77</v>
      </c>
      <c r="L53" s="18"/>
      <c r="M53" s="18"/>
      <c r="N53" s="18" t="s">
        <v>22</v>
      </c>
      <c r="O53" s="18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20"/>
      <c r="BE53" s="20"/>
      <c r="BF53" s="20"/>
      <c r="BG53" s="20"/>
      <c r="BH53" s="20"/>
      <c r="BI53" s="20"/>
      <c r="BJ53" s="20"/>
      <c r="BK53" s="20"/>
      <c r="BL53" s="20"/>
      <c r="BM53" s="20"/>
      <c r="BN53" s="20"/>
      <c r="BO53" s="20"/>
      <c r="BP53" s="20"/>
      <c r="BQ53" s="20"/>
      <c r="BR53" s="20"/>
      <c r="BS53" s="20"/>
      <c r="BT53" s="20"/>
      <c r="BU53" s="20"/>
      <c r="BV53" s="20"/>
      <c r="BW53" s="20"/>
      <c r="BX53" s="20"/>
      <c r="BY53" s="20"/>
      <c r="BZ53" s="20"/>
      <c r="CA53" s="20"/>
    </row>
    <row r="54" spans="1:79" s="21" customFormat="1" ht="27" x14ac:dyDescent="0.25">
      <c r="A54" s="15">
        <v>40</v>
      </c>
      <c r="B54" s="22" t="s">
        <v>122</v>
      </c>
      <c r="C54" s="17" t="s">
        <v>127</v>
      </c>
      <c r="D54" s="17" t="s">
        <v>127</v>
      </c>
      <c r="E54" s="24" t="s">
        <v>128</v>
      </c>
      <c r="F54" s="19">
        <v>20000</v>
      </c>
      <c r="G54" s="96">
        <v>20000</v>
      </c>
      <c r="H54" s="18" t="s">
        <v>35</v>
      </c>
      <c r="I54" s="23"/>
      <c r="J54" s="18" t="s">
        <v>36</v>
      </c>
      <c r="K54" s="18" t="s">
        <v>77</v>
      </c>
      <c r="L54" s="18"/>
      <c r="M54" s="18"/>
      <c r="N54" s="18" t="s">
        <v>22</v>
      </c>
      <c r="O54" s="18"/>
      <c r="P54" s="71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  <c r="AU54" s="20"/>
      <c r="AV54" s="20"/>
      <c r="AW54" s="20"/>
      <c r="AX54" s="20"/>
      <c r="AY54" s="20"/>
      <c r="AZ54" s="20"/>
      <c r="BA54" s="20"/>
      <c r="BB54" s="20"/>
      <c r="BC54" s="20"/>
      <c r="BD54" s="20"/>
      <c r="BE54" s="20"/>
      <c r="BF54" s="20"/>
      <c r="BG54" s="20"/>
      <c r="BH54" s="20"/>
      <c r="BI54" s="20"/>
      <c r="BJ54" s="20"/>
      <c r="BK54" s="20"/>
      <c r="BL54" s="20"/>
      <c r="BM54" s="20"/>
      <c r="BN54" s="20"/>
      <c r="BO54" s="20"/>
      <c r="BP54" s="20"/>
      <c r="BQ54" s="20"/>
      <c r="BR54" s="20"/>
      <c r="BS54" s="20"/>
      <c r="BT54" s="20"/>
      <c r="BU54" s="20"/>
      <c r="BV54" s="20"/>
      <c r="BW54" s="20"/>
      <c r="BX54" s="20"/>
      <c r="BY54" s="20"/>
      <c r="BZ54" s="20"/>
      <c r="CA54" s="20"/>
    </row>
    <row r="55" spans="1:79" s="21" customFormat="1" ht="27" x14ac:dyDescent="0.25">
      <c r="A55" s="15">
        <v>41</v>
      </c>
      <c r="B55" s="22" t="s">
        <v>126</v>
      </c>
      <c r="C55" s="17" t="s">
        <v>130</v>
      </c>
      <c r="D55" s="17" t="s">
        <v>130</v>
      </c>
      <c r="E55" s="18" t="s">
        <v>131</v>
      </c>
      <c r="F55" s="19">
        <v>40000</v>
      </c>
      <c r="G55" s="96">
        <v>40000</v>
      </c>
      <c r="H55" s="18" t="s">
        <v>35</v>
      </c>
      <c r="I55" s="23"/>
      <c r="J55" s="18" t="s">
        <v>36</v>
      </c>
      <c r="K55" s="18" t="s">
        <v>77</v>
      </c>
      <c r="L55" s="18"/>
      <c r="M55" s="18"/>
      <c r="N55" s="18" t="s">
        <v>22</v>
      </c>
      <c r="O55" s="18"/>
      <c r="P55" s="71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20"/>
      <c r="BC55" s="20"/>
      <c r="BD55" s="20"/>
      <c r="BE55" s="20"/>
      <c r="BF55" s="20"/>
      <c r="BG55" s="20"/>
      <c r="BH55" s="20"/>
      <c r="BI55" s="20"/>
      <c r="BJ55" s="20"/>
      <c r="BK55" s="20"/>
      <c r="BL55" s="20"/>
      <c r="BM55" s="20"/>
      <c r="BN55" s="20"/>
      <c r="BO55" s="20"/>
      <c r="BP55" s="20"/>
      <c r="BQ55" s="20"/>
      <c r="BR55" s="20"/>
      <c r="BS55" s="20"/>
      <c r="BT55" s="20"/>
      <c r="BU55" s="20"/>
      <c r="BV55" s="20"/>
      <c r="BW55" s="20"/>
      <c r="BX55" s="20"/>
      <c r="BY55" s="20"/>
      <c r="BZ55" s="20"/>
      <c r="CA55" s="20"/>
    </row>
    <row r="56" spans="1:79" s="21" customFormat="1" ht="27" x14ac:dyDescent="0.25">
      <c r="A56" s="15">
        <v>42</v>
      </c>
      <c r="B56" s="22" t="s">
        <v>129</v>
      </c>
      <c r="C56" s="17" t="s">
        <v>133</v>
      </c>
      <c r="D56" s="17" t="s">
        <v>134</v>
      </c>
      <c r="E56" s="18" t="s">
        <v>135</v>
      </c>
      <c r="F56" s="19">
        <v>10000</v>
      </c>
      <c r="G56" s="96">
        <v>10000</v>
      </c>
      <c r="H56" s="18" t="s">
        <v>35</v>
      </c>
      <c r="I56" s="23"/>
      <c r="J56" s="18" t="s">
        <v>36</v>
      </c>
      <c r="K56" s="18" t="s">
        <v>77</v>
      </c>
      <c r="L56" s="18"/>
      <c r="M56" s="18"/>
      <c r="N56" s="18" t="s">
        <v>22</v>
      </c>
      <c r="O56" s="18"/>
      <c r="P56" s="71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20"/>
      <c r="BE56" s="20"/>
      <c r="BF56" s="20"/>
      <c r="BG56" s="20"/>
      <c r="BH56" s="20"/>
      <c r="BI56" s="20"/>
      <c r="BJ56" s="20"/>
      <c r="BK56" s="20"/>
      <c r="BL56" s="20"/>
      <c r="BM56" s="20"/>
      <c r="BN56" s="20"/>
      <c r="BO56" s="20"/>
      <c r="BP56" s="20"/>
      <c r="BQ56" s="20"/>
      <c r="BR56" s="20"/>
      <c r="BS56" s="20"/>
      <c r="BT56" s="20"/>
      <c r="BU56" s="20"/>
      <c r="BV56" s="20"/>
      <c r="BW56" s="20"/>
      <c r="BX56" s="20"/>
      <c r="BY56" s="20"/>
      <c r="BZ56" s="20"/>
      <c r="CA56" s="20"/>
    </row>
    <row r="57" spans="1:79" s="21" customFormat="1" ht="27" x14ac:dyDescent="0.25">
      <c r="A57" s="15">
        <v>43</v>
      </c>
      <c r="B57" s="22" t="s">
        <v>132</v>
      </c>
      <c r="C57" s="17" t="s">
        <v>137</v>
      </c>
      <c r="D57" s="17" t="s">
        <v>105</v>
      </c>
      <c r="E57" s="18" t="s">
        <v>106</v>
      </c>
      <c r="F57" s="19">
        <v>10000</v>
      </c>
      <c r="G57" s="96">
        <v>10000</v>
      </c>
      <c r="H57" s="18" t="s">
        <v>35</v>
      </c>
      <c r="I57" s="23"/>
      <c r="J57" s="18" t="s">
        <v>36</v>
      </c>
      <c r="K57" s="18" t="s">
        <v>77</v>
      </c>
      <c r="L57" s="18"/>
      <c r="M57" s="18"/>
      <c r="N57" s="18" t="s">
        <v>22</v>
      </c>
      <c r="O57" s="18"/>
      <c r="P57" s="71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20"/>
      <c r="BE57" s="20"/>
      <c r="BF57" s="20"/>
      <c r="BG57" s="20"/>
      <c r="BH57" s="20"/>
      <c r="BI57" s="20"/>
      <c r="BJ57" s="20"/>
      <c r="BK57" s="20"/>
      <c r="BL57" s="20"/>
      <c r="BM57" s="20"/>
      <c r="BN57" s="20"/>
      <c r="BO57" s="20"/>
      <c r="BP57" s="20"/>
      <c r="BQ57" s="20"/>
      <c r="BR57" s="20"/>
      <c r="BS57" s="20"/>
      <c r="BT57" s="20"/>
      <c r="BU57" s="20"/>
      <c r="BV57" s="20"/>
      <c r="BW57" s="20"/>
      <c r="BX57" s="20"/>
      <c r="BY57" s="20"/>
      <c r="BZ57" s="20"/>
      <c r="CA57" s="20"/>
    </row>
    <row r="58" spans="1:79" s="21" customFormat="1" ht="27" x14ac:dyDescent="0.25">
      <c r="A58" s="15">
        <v>44</v>
      </c>
      <c r="B58" s="22" t="s">
        <v>136</v>
      </c>
      <c r="C58" s="17" t="s">
        <v>139</v>
      </c>
      <c r="D58" s="17" t="s">
        <v>140</v>
      </c>
      <c r="E58" s="18" t="s">
        <v>141</v>
      </c>
      <c r="F58" s="19">
        <v>5000</v>
      </c>
      <c r="G58" s="96">
        <v>5000</v>
      </c>
      <c r="H58" s="18" t="s">
        <v>35</v>
      </c>
      <c r="I58" s="23"/>
      <c r="J58" s="18" t="s">
        <v>36</v>
      </c>
      <c r="K58" s="18" t="s">
        <v>77</v>
      </c>
      <c r="L58" s="18"/>
      <c r="M58" s="18"/>
      <c r="N58" s="18" t="s">
        <v>22</v>
      </c>
      <c r="O58" s="18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20"/>
      <c r="BT58" s="20"/>
      <c r="BU58" s="20"/>
      <c r="BV58" s="20"/>
      <c r="BW58" s="20"/>
      <c r="BX58" s="20"/>
      <c r="BY58" s="20"/>
      <c r="BZ58" s="20"/>
      <c r="CA58" s="20"/>
    </row>
    <row r="59" spans="1:79" s="21" customFormat="1" ht="27" x14ac:dyDescent="0.25">
      <c r="A59" s="15">
        <v>45</v>
      </c>
      <c r="B59" s="22" t="s">
        <v>138</v>
      </c>
      <c r="C59" s="17" t="s">
        <v>143</v>
      </c>
      <c r="D59" s="17" t="s">
        <v>144</v>
      </c>
      <c r="E59" s="18" t="s">
        <v>145</v>
      </c>
      <c r="F59" s="19">
        <v>5000</v>
      </c>
      <c r="G59" s="96">
        <v>5000</v>
      </c>
      <c r="H59" s="18" t="s">
        <v>35</v>
      </c>
      <c r="I59" s="23"/>
      <c r="J59" s="18" t="s">
        <v>36</v>
      </c>
      <c r="K59" s="18" t="s">
        <v>77</v>
      </c>
      <c r="L59" s="18"/>
      <c r="M59" s="18"/>
      <c r="N59" s="18" t="s">
        <v>22</v>
      </c>
      <c r="O59" s="18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20"/>
      <c r="BC59" s="20"/>
      <c r="BD59" s="20"/>
      <c r="BE59" s="20"/>
      <c r="BF59" s="20"/>
      <c r="BG59" s="20"/>
      <c r="BH59" s="20"/>
      <c r="BI59" s="20"/>
      <c r="BJ59" s="20"/>
      <c r="BK59" s="20"/>
      <c r="BL59" s="20"/>
      <c r="BM59" s="20"/>
      <c r="BN59" s="20"/>
      <c r="BO59" s="20"/>
      <c r="BP59" s="20"/>
      <c r="BQ59" s="20"/>
      <c r="BR59" s="20"/>
      <c r="BS59" s="20"/>
      <c r="BT59" s="20"/>
      <c r="BU59" s="20"/>
      <c r="BV59" s="20"/>
      <c r="BW59" s="20"/>
      <c r="BX59" s="20"/>
      <c r="BY59" s="20"/>
      <c r="BZ59" s="20"/>
      <c r="CA59" s="20"/>
    </row>
    <row r="60" spans="1:79" s="21" customFormat="1" ht="27" x14ac:dyDescent="0.25">
      <c r="A60" s="15">
        <v>46</v>
      </c>
      <c r="B60" s="22" t="s">
        <v>142</v>
      </c>
      <c r="C60" s="17" t="s">
        <v>147</v>
      </c>
      <c r="D60" s="17" t="s">
        <v>148</v>
      </c>
      <c r="E60" s="18" t="s">
        <v>149</v>
      </c>
      <c r="F60" s="19">
        <v>15000</v>
      </c>
      <c r="G60" s="96">
        <v>15000</v>
      </c>
      <c r="H60" s="18" t="s">
        <v>35</v>
      </c>
      <c r="I60" s="23"/>
      <c r="J60" s="18" t="s">
        <v>36</v>
      </c>
      <c r="K60" s="18" t="s">
        <v>77</v>
      </c>
      <c r="L60" s="18"/>
      <c r="M60" s="18"/>
      <c r="N60" s="18" t="s">
        <v>22</v>
      </c>
      <c r="O60" s="18"/>
      <c r="P60" s="71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/>
      <c r="BK60" s="20"/>
      <c r="BL60" s="20"/>
      <c r="BM60" s="20"/>
      <c r="BN60" s="20"/>
      <c r="BO60" s="20"/>
      <c r="BP60" s="20"/>
      <c r="BQ60" s="20"/>
      <c r="BR60" s="20"/>
      <c r="BS60" s="20"/>
      <c r="BT60" s="20"/>
      <c r="BU60" s="20"/>
      <c r="BV60" s="20"/>
      <c r="BW60" s="20"/>
      <c r="BX60" s="20"/>
      <c r="BY60" s="20"/>
      <c r="BZ60" s="20"/>
      <c r="CA60" s="20"/>
    </row>
    <row r="61" spans="1:79" s="21" customFormat="1" ht="40.5" x14ac:dyDescent="0.25">
      <c r="A61" s="15">
        <v>47</v>
      </c>
      <c r="B61" s="22" t="s">
        <v>146</v>
      </c>
      <c r="C61" s="17" t="s">
        <v>151</v>
      </c>
      <c r="D61" s="17" t="s">
        <v>152</v>
      </c>
      <c r="E61" s="18" t="s">
        <v>153</v>
      </c>
      <c r="F61" s="19">
        <v>5000</v>
      </c>
      <c r="G61" s="96">
        <v>5000</v>
      </c>
      <c r="H61" s="18" t="s">
        <v>35</v>
      </c>
      <c r="I61" s="23"/>
      <c r="J61" s="18" t="s">
        <v>36</v>
      </c>
      <c r="K61" s="18" t="s">
        <v>77</v>
      </c>
      <c r="L61" s="18"/>
      <c r="M61" s="18"/>
      <c r="N61" s="18" t="s">
        <v>22</v>
      </c>
      <c r="O61" s="18"/>
      <c r="P61" s="71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20"/>
      <c r="BC61" s="20"/>
      <c r="BD61" s="20"/>
      <c r="BE61" s="20"/>
      <c r="BF61" s="20"/>
      <c r="BG61" s="20"/>
      <c r="BH61" s="20"/>
      <c r="BI61" s="20"/>
      <c r="BJ61" s="20"/>
      <c r="BK61" s="20"/>
      <c r="BL61" s="20"/>
      <c r="BM61" s="20"/>
      <c r="BN61" s="20"/>
      <c r="BO61" s="20"/>
      <c r="BP61" s="20"/>
      <c r="BQ61" s="20"/>
      <c r="BR61" s="20"/>
      <c r="BS61" s="20"/>
      <c r="BT61" s="20"/>
      <c r="BU61" s="20"/>
      <c r="BV61" s="20"/>
      <c r="BW61" s="20"/>
      <c r="BX61" s="20"/>
      <c r="BY61" s="20"/>
      <c r="BZ61" s="20"/>
      <c r="CA61" s="20"/>
    </row>
    <row r="62" spans="1:79" s="21" customFormat="1" ht="27" x14ac:dyDescent="0.25">
      <c r="A62" s="15">
        <v>48</v>
      </c>
      <c r="B62" s="22" t="s">
        <v>150</v>
      </c>
      <c r="C62" s="17" t="s">
        <v>514</v>
      </c>
      <c r="D62" s="17"/>
      <c r="E62" s="18" t="s">
        <v>473</v>
      </c>
      <c r="F62" s="19">
        <v>40000</v>
      </c>
      <c r="G62" s="96">
        <v>40000</v>
      </c>
      <c r="H62" s="18" t="s">
        <v>35</v>
      </c>
      <c r="I62" s="23"/>
      <c r="J62" s="18" t="s">
        <v>36</v>
      </c>
      <c r="K62" s="18" t="s">
        <v>77</v>
      </c>
      <c r="L62" s="18"/>
      <c r="M62" s="18"/>
      <c r="N62" s="18" t="s">
        <v>22</v>
      </c>
      <c r="O62" s="18"/>
      <c r="P62" s="71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  <c r="BC62" s="20"/>
      <c r="BD62" s="20"/>
      <c r="BE62" s="20"/>
      <c r="BF62" s="20"/>
      <c r="BG62" s="20"/>
      <c r="BH62" s="20"/>
      <c r="BI62" s="20"/>
      <c r="BJ62" s="20"/>
      <c r="BK62" s="20"/>
      <c r="BL62" s="20"/>
      <c r="BM62" s="20"/>
      <c r="BN62" s="20"/>
      <c r="BO62" s="20"/>
      <c r="BP62" s="20"/>
      <c r="BQ62" s="20"/>
      <c r="BR62" s="20"/>
      <c r="BS62" s="20"/>
      <c r="BT62" s="20"/>
      <c r="BU62" s="20"/>
      <c r="BV62" s="20"/>
      <c r="BW62" s="20"/>
      <c r="BX62" s="20"/>
      <c r="BY62" s="20"/>
      <c r="BZ62" s="20"/>
      <c r="CA62" s="20"/>
    </row>
    <row r="63" spans="1:79" s="21" customFormat="1" ht="27" x14ac:dyDescent="0.25">
      <c r="A63" s="15">
        <v>49</v>
      </c>
      <c r="B63" s="22" t="s">
        <v>154</v>
      </c>
      <c r="C63" s="17" t="s">
        <v>155</v>
      </c>
      <c r="D63" s="17" t="s">
        <v>156</v>
      </c>
      <c r="E63" s="18" t="s">
        <v>157</v>
      </c>
      <c r="F63" s="19">
        <v>30000</v>
      </c>
      <c r="G63" s="96">
        <v>30000</v>
      </c>
      <c r="H63" s="18" t="s">
        <v>35</v>
      </c>
      <c r="I63" s="23"/>
      <c r="J63" s="18" t="s">
        <v>36</v>
      </c>
      <c r="K63" s="18" t="s">
        <v>77</v>
      </c>
      <c r="L63" s="18"/>
      <c r="M63" s="18"/>
      <c r="N63" s="18" t="s">
        <v>22</v>
      </c>
      <c r="O63" s="18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20"/>
      <c r="BC63" s="20"/>
      <c r="BD63" s="20"/>
      <c r="BE63" s="20"/>
      <c r="BF63" s="20"/>
      <c r="BG63" s="20"/>
      <c r="BH63" s="20"/>
      <c r="BI63" s="20"/>
      <c r="BJ63" s="20"/>
      <c r="BK63" s="20"/>
      <c r="BL63" s="20"/>
      <c r="BM63" s="20"/>
      <c r="BN63" s="20"/>
      <c r="BO63" s="20"/>
      <c r="BP63" s="20"/>
      <c r="BQ63" s="20"/>
      <c r="BR63" s="20"/>
      <c r="BS63" s="20"/>
      <c r="BT63" s="20"/>
      <c r="BU63" s="20"/>
      <c r="BV63" s="20"/>
      <c r="BW63" s="20"/>
      <c r="BX63" s="20"/>
      <c r="BY63" s="20"/>
      <c r="BZ63" s="20"/>
      <c r="CA63" s="20"/>
    </row>
    <row r="64" spans="1:79" s="21" customFormat="1" ht="27" x14ac:dyDescent="0.25">
      <c r="A64" s="15">
        <v>50</v>
      </c>
      <c r="B64" s="22" t="s">
        <v>158</v>
      </c>
      <c r="C64" s="17" t="s">
        <v>159</v>
      </c>
      <c r="D64" s="17" t="s">
        <v>160</v>
      </c>
      <c r="E64" s="18" t="s">
        <v>161</v>
      </c>
      <c r="F64" s="19">
        <v>20000</v>
      </c>
      <c r="G64" s="96">
        <v>20000</v>
      </c>
      <c r="H64" s="18" t="s">
        <v>35</v>
      </c>
      <c r="I64" s="23"/>
      <c r="J64" s="18" t="s">
        <v>36</v>
      </c>
      <c r="K64" s="18" t="s">
        <v>77</v>
      </c>
      <c r="L64" s="18"/>
      <c r="M64" s="18"/>
      <c r="N64" s="18" t="s">
        <v>22</v>
      </c>
      <c r="O64" s="18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20"/>
      <c r="BC64" s="20"/>
      <c r="BD64" s="20"/>
      <c r="BE64" s="20"/>
      <c r="BF64" s="20"/>
      <c r="BG64" s="20"/>
      <c r="BH64" s="20"/>
      <c r="BI64" s="20"/>
      <c r="BJ64" s="20"/>
      <c r="BK64" s="20"/>
      <c r="BL64" s="20"/>
      <c r="BM64" s="20"/>
      <c r="BN64" s="20"/>
      <c r="BO64" s="20"/>
      <c r="BP64" s="20"/>
      <c r="BQ64" s="20"/>
      <c r="BR64" s="20"/>
      <c r="BS64" s="20"/>
      <c r="BT64" s="20"/>
      <c r="BU64" s="20"/>
      <c r="BV64" s="20"/>
      <c r="BW64" s="20"/>
      <c r="BX64" s="20"/>
      <c r="BY64" s="20"/>
      <c r="BZ64" s="20"/>
      <c r="CA64" s="20"/>
    </row>
    <row r="65" spans="1:79" s="21" customFormat="1" ht="27" x14ac:dyDescent="0.25">
      <c r="A65" s="15">
        <v>51</v>
      </c>
      <c r="B65" s="22" t="s">
        <v>162</v>
      </c>
      <c r="C65" s="17" t="s">
        <v>515</v>
      </c>
      <c r="D65" s="17" t="s">
        <v>160</v>
      </c>
      <c r="E65" s="18" t="s">
        <v>161</v>
      </c>
      <c r="F65" s="19">
        <v>15000</v>
      </c>
      <c r="G65" s="96">
        <v>15000</v>
      </c>
      <c r="H65" s="18" t="s">
        <v>35</v>
      </c>
      <c r="I65" s="23"/>
      <c r="J65" s="18" t="s">
        <v>36</v>
      </c>
      <c r="K65" s="18" t="s">
        <v>77</v>
      </c>
      <c r="L65" s="18"/>
      <c r="M65" s="18"/>
      <c r="N65" s="18" t="s">
        <v>22</v>
      </c>
      <c r="O65" s="18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20"/>
      <c r="BC65" s="20"/>
      <c r="BD65" s="20"/>
      <c r="BE65" s="20"/>
      <c r="BF65" s="20"/>
      <c r="BG65" s="20"/>
      <c r="BH65" s="20"/>
      <c r="BI65" s="20"/>
      <c r="BJ65" s="20"/>
      <c r="BK65" s="20"/>
      <c r="BL65" s="20"/>
      <c r="BM65" s="20"/>
      <c r="BN65" s="20"/>
      <c r="BO65" s="20"/>
      <c r="BP65" s="20"/>
      <c r="BQ65" s="20"/>
      <c r="BR65" s="20"/>
      <c r="BS65" s="20"/>
      <c r="BT65" s="20"/>
      <c r="BU65" s="20"/>
      <c r="BV65" s="20"/>
      <c r="BW65" s="20"/>
      <c r="BX65" s="20"/>
      <c r="BY65" s="20"/>
      <c r="BZ65" s="20"/>
      <c r="CA65" s="20"/>
    </row>
    <row r="66" spans="1:79" s="21" customFormat="1" ht="40.5" x14ac:dyDescent="0.25">
      <c r="A66" s="15">
        <v>52</v>
      </c>
      <c r="B66" s="22" t="s">
        <v>163</v>
      </c>
      <c r="C66" s="17" t="s">
        <v>164</v>
      </c>
      <c r="D66" s="17" t="s">
        <v>165</v>
      </c>
      <c r="E66" s="18" t="s">
        <v>166</v>
      </c>
      <c r="F66" s="19">
        <v>20000</v>
      </c>
      <c r="G66" s="96">
        <v>20000</v>
      </c>
      <c r="H66" s="18" t="s">
        <v>35</v>
      </c>
      <c r="I66" s="23"/>
      <c r="J66" s="18" t="s">
        <v>36</v>
      </c>
      <c r="K66" s="18" t="s">
        <v>77</v>
      </c>
      <c r="L66" s="18"/>
      <c r="M66" s="18"/>
      <c r="N66" s="18" t="s">
        <v>22</v>
      </c>
      <c r="O66" s="18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20"/>
      <c r="BC66" s="20"/>
      <c r="BD66" s="20"/>
      <c r="BE66" s="20"/>
      <c r="BF66" s="20"/>
      <c r="BG66" s="20"/>
      <c r="BH66" s="20"/>
      <c r="BI66" s="20"/>
      <c r="BJ66" s="20"/>
      <c r="BK66" s="20"/>
      <c r="BL66" s="20"/>
      <c r="BM66" s="20"/>
      <c r="BN66" s="20"/>
      <c r="BO66" s="20"/>
      <c r="BP66" s="20"/>
      <c r="BQ66" s="20"/>
      <c r="BR66" s="20"/>
      <c r="BS66" s="20"/>
      <c r="BT66" s="20"/>
      <c r="BU66" s="20"/>
      <c r="BV66" s="20"/>
      <c r="BW66" s="20"/>
      <c r="BX66" s="20"/>
      <c r="BY66" s="20"/>
      <c r="BZ66" s="20"/>
      <c r="CA66" s="20"/>
    </row>
    <row r="67" spans="1:79" s="21" customFormat="1" ht="27" x14ac:dyDescent="0.25">
      <c r="A67" s="15">
        <v>53</v>
      </c>
      <c r="B67" s="22" t="s">
        <v>167</v>
      </c>
      <c r="C67" s="17" t="s">
        <v>448</v>
      </c>
      <c r="D67" s="17"/>
      <c r="E67" s="18" t="s">
        <v>474</v>
      </c>
      <c r="F67" s="19">
        <v>5000</v>
      </c>
      <c r="G67" s="96">
        <v>5000</v>
      </c>
      <c r="H67" s="18" t="s">
        <v>35</v>
      </c>
      <c r="I67" s="23"/>
      <c r="J67" s="18" t="s">
        <v>36</v>
      </c>
      <c r="K67" s="18" t="s">
        <v>77</v>
      </c>
      <c r="L67" s="18"/>
      <c r="M67" s="18"/>
      <c r="N67" s="18" t="s">
        <v>22</v>
      </c>
      <c r="O67" s="18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  <c r="BC67" s="20"/>
      <c r="BD67" s="20"/>
      <c r="BE67" s="20"/>
      <c r="BF67" s="20"/>
      <c r="BG67" s="20"/>
      <c r="BH67" s="20"/>
      <c r="BI67" s="20"/>
      <c r="BJ67" s="20"/>
      <c r="BK67" s="20"/>
      <c r="BL67" s="20"/>
      <c r="BM67" s="20"/>
      <c r="BN67" s="20"/>
      <c r="BO67" s="20"/>
      <c r="BP67" s="20"/>
      <c r="BQ67" s="20"/>
      <c r="BR67" s="20"/>
      <c r="BS67" s="20"/>
      <c r="BT67" s="20"/>
      <c r="BU67" s="20"/>
      <c r="BV67" s="20"/>
      <c r="BW67" s="20"/>
      <c r="BX67" s="20"/>
      <c r="BY67" s="20"/>
      <c r="BZ67" s="20"/>
      <c r="CA67" s="20"/>
    </row>
    <row r="68" spans="1:79" s="21" customFormat="1" ht="40.5" x14ac:dyDescent="0.25">
      <c r="A68" s="15">
        <v>54</v>
      </c>
      <c r="B68" s="22" t="s">
        <v>171</v>
      </c>
      <c r="C68" s="17" t="s">
        <v>168</v>
      </c>
      <c r="D68" s="17" t="s">
        <v>169</v>
      </c>
      <c r="E68" s="18" t="s">
        <v>170</v>
      </c>
      <c r="F68" s="19">
        <v>68000</v>
      </c>
      <c r="G68" s="96">
        <v>68000</v>
      </c>
      <c r="H68" s="18" t="s">
        <v>35</v>
      </c>
      <c r="I68" s="23"/>
      <c r="J68" s="18" t="s">
        <v>36</v>
      </c>
      <c r="K68" s="18" t="s">
        <v>77</v>
      </c>
      <c r="L68" s="18"/>
      <c r="M68" s="18"/>
      <c r="N68" s="18" t="s">
        <v>22</v>
      </c>
      <c r="O68" s="18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  <c r="BC68" s="20"/>
      <c r="BD68" s="20"/>
      <c r="BE68" s="20"/>
      <c r="BF68" s="20"/>
      <c r="BG68" s="20"/>
      <c r="BH68" s="20"/>
      <c r="BI68" s="20"/>
      <c r="BJ68" s="20"/>
      <c r="BK68" s="20"/>
      <c r="BL68" s="20"/>
      <c r="BM68" s="20"/>
      <c r="BN68" s="20"/>
      <c r="BO68" s="20"/>
      <c r="BP68" s="20"/>
      <c r="BQ68" s="20"/>
      <c r="BR68" s="20"/>
      <c r="BS68" s="20"/>
      <c r="BT68" s="20"/>
      <c r="BU68" s="20"/>
      <c r="BV68" s="20"/>
      <c r="BW68" s="20"/>
      <c r="BX68" s="20"/>
      <c r="BY68" s="20"/>
      <c r="BZ68" s="20"/>
      <c r="CA68" s="20"/>
    </row>
    <row r="69" spans="1:79" s="21" customFormat="1" ht="40.5" x14ac:dyDescent="0.25">
      <c r="A69" s="15">
        <v>55</v>
      </c>
      <c r="B69" s="22" t="s">
        <v>175</v>
      </c>
      <c r="C69" s="17" t="s">
        <v>172</v>
      </c>
      <c r="D69" s="17" t="s">
        <v>173</v>
      </c>
      <c r="E69" s="18" t="s">
        <v>174</v>
      </c>
      <c r="F69" s="19">
        <v>20000</v>
      </c>
      <c r="G69" s="96">
        <v>20000</v>
      </c>
      <c r="H69" s="18" t="s">
        <v>35</v>
      </c>
      <c r="I69" s="23"/>
      <c r="J69" s="18" t="s">
        <v>36</v>
      </c>
      <c r="K69" s="18" t="s">
        <v>77</v>
      </c>
      <c r="L69" s="18"/>
      <c r="M69" s="18"/>
      <c r="N69" s="18" t="s">
        <v>22</v>
      </c>
      <c r="O69" s="18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/>
      <c r="BD69" s="20"/>
      <c r="BE69" s="20"/>
      <c r="BF69" s="20"/>
      <c r="BG69" s="20"/>
      <c r="BH69" s="20"/>
      <c r="BI69" s="20"/>
      <c r="BJ69" s="20"/>
      <c r="BK69" s="20"/>
      <c r="BL69" s="20"/>
      <c r="BM69" s="20"/>
      <c r="BN69" s="20"/>
      <c r="BO69" s="20"/>
      <c r="BP69" s="20"/>
      <c r="BQ69" s="20"/>
      <c r="BR69" s="20"/>
      <c r="BS69" s="20"/>
      <c r="BT69" s="20"/>
      <c r="BU69" s="20"/>
      <c r="BV69" s="20"/>
      <c r="BW69" s="20"/>
      <c r="BX69" s="20"/>
      <c r="BY69" s="20"/>
      <c r="BZ69" s="20"/>
      <c r="CA69" s="20"/>
    </row>
    <row r="70" spans="1:79" s="21" customFormat="1" ht="27" x14ac:dyDescent="0.25">
      <c r="A70" s="15">
        <v>56</v>
      </c>
      <c r="B70" s="22" t="s">
        <v>179</v>
      </c>
      <c r="C70" s="17" t="s">
        <v>176</v>
      </c>
      <c r="D70" s="17" t="s">
        <v>177</v>
      </c>
      <c r="E70" s="18" t="s">
        <v>178</v>
      </c>
      <c r="F70" s="19">
        <v>50000</v>
      </c>
      <c r="G70" s="96">
        <v>50000</v>
      </c>
      <c r="H70" s="18" t="s">
        <v>35</v>
      </c>
      <c r="I70" s="23"/>
      <c r="J70" s="18" t="s">
        <v>36</v>
      </c>
      <c r="K70" s="18" t="s">
        <v>77</v>
      </c>
      <c r="L70" s="18"/>
      <c r="M70" s="18"/>
      <c r="N70" s="18" t="s">
        <v>22</v>
      </c>
      <c r="O70" s="18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  <c r="BC70" s="20"/>
      <c r="BD70" s="20"/>
      <c r="BE70" s="20"/>
      <c r="BF70" s="20"/>
      <c r="BG70" s="20"/>
      <c r="BH70" s="20"/>
      <c r="BI70" s="20"/>
      <c r="BJ70" s="20"/>
      <c r="BK70" s="20"/>
      <c r="BL70" s="20"/>
      <c r="BM70" s="20"/>
      <c r="BN70" s="20"/>
      <c r="BO70" s="20"/>
      <c r="BP70" s="20"/>
      <c r="BQ70" s="20"/>
      <c r="BR70" s="20"/>
      <c r="BS70" s="20"/>
      <c r="BT70" s="20"/>
      <c r="BU70" s="20"/>
      <c r="BV70" s="20"/>
      <c r="BW70" s="20"/>
      <c r="BX70" s="20"/>
      <c r="BY70" s="20"/>
      <c r="BZ70" s="20"/>
      <c r="CA70" s="20"/>
    </row>
    <row r="71" spans="1:79" s="21" customFormat="1" ht="27" x14ac:dyDescent="0.25">
      <c r="A71" s="15">
        <v>57</v>
      </c>
      <c r="B71" s="22" t="s">
        <v>180</v>
      </c>
      <c r="C71" s="17" t="s">
        <v>181</v>
      </c>
      <c r="D71" s="17" t="s">
        <v>182</v>
      </c>
      <c r="E71" s="18" t="s">
        <v>183</v>
      </c>
      <c r="F71" s="19">
        <v>20000</v>
      </c>
      <c r="G71" s="96">
        <v>20000</v>
      </c>
      <c r="H71" s="18" t="s">
        <v>35</v>
      </c>
      <c r="I71" s="23"/>
      <c r="J71" s="18" t="s">
        <v>36</v>
      </c>
      <c r="K71" s="18" t="s">
        <v>77</v>
      </c>
      <c r="L71" s="18"/>
      <c r="M71" s="18"/>
      <c r="N71" s="18" t="s">
        <v>22</v>
      </c>
      <c r="O71" s="18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  <c r="BC71" s="20"/>
      <c r="BD71" s="20"/>
      <c r="BE71" s="20"/>
      <c r="BF71" s="20"/>
      <c r="BG71" s="20"/>
      <c r="BH71" s="20"/>
      <c r="BI71" s="20"/>
      <c r="BJ71" s="20"/>
      <c r="BK71" s="20"/>
      <c r="BL71" s="20"/>
      <c r="BM71" s="20"/>
      <c r="BN71" s="20"/>
      <c r="BO71" s="20"/>
      <c r="BP71" s="20"/>
      <c r="BQ71" s="20"/>
      <c r="BR71" s="20"/>
      <c r="BS71" s="20"/>
      <c r="BT71" s="20"/>
      <c r="BU71" s="20"/>
      <c r="BV71" s="20"/>
      <c r="BW71" s="20"/>
      <c r="BX71" s="20"/>
      <c r="BY71" s="20"/>
      <c r="BZ71" s="20"/>
      <c r="CA71" s="20"/>
    </row>
    <row r="72" spans="1:79" s="21" customFormat="1" ht="40.5" x14ac:dyDescent="0.25">
      <c r="A72" s="15">
        <v>58</v>
      </c>
      <c r="B72" s="22" t="s">
        <v>184</v>
      </c>
      <c r="C72" s="17" t="s">
        <v>516</v>
      </c>
      <c r="D72" s="17" t="s">
        <v>561</v>
      </c>
      <c r="E72" s="18" t="s">
        <v>560</v>
      </c>
      <c r="F72" s="19">
        <v>15000</v>
      </c>
      <c r="G72" s="96">
        <v>15000</v>
      </c>
      <c r="H72" s="18" t="s">
        <v>35</v>
      </c>
      <c r="I72" s="23"/>
      <c r="J72" s="18" t="s">
        <v>36</v>
      </c>
      <c r="K72" s="18" t="s">
        <v>77</v>
      </c>
      <c r="L72" s="18"/>
      <c r="M72" s="18"/>
      <c r="N72" s="18" t="s">
        <v>22</v>
      </c>
      <c r="O72" s="18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20"/>
      <c r="BT72" s="20"/>
      <c r="BU72" s="20"/>
      <c r="BV72" s="20"/>
      <c r="BW72" s="20"/>
      <c r="BX72" s="20"/>
      <c r="BY72" s="20"/>
      <c r="BZ72" s="20"/>
      <c r="CA72" s="20"/>
    </row>
    <row r="73" spans="1:79" s="21" customFormat="1" ht="40.5" x14ac:dyDescent="0.25">
      <c r="A73" s="15">
        <v>59</v>
      </c>
      <c r="B73" s="22" t="s">
        <v>188</v>
      </c>
      <c r="C73" s="17" t="s">
        <v>185</v>
      </c>
      <c r="D73" s="17" t="s">
        <v>186</v>
      </c>
      <c r="E73" s="18" t="s">
        <v>187</v>
      </c>
      <c r="F73" s="19">
        <v>20000</v>
      </c>
      <c r="G73" s="96">
        <v>20000</v>
      </c>
      <c r="H73" s="18" t="s">
        <v>35</v>
      </c>
      <c r="I73" s="23"/>
      <c r="J73" s="18" t="s">
        <v>36</v>
      </c>
      <c r="K73" s="18" t="s">
        <v>77</v>
      </c>
      <c r="L73" s="18"/>
      <c r="M73" s="18"/>
      <c r="N73" s="18" t="s">
        <v>22</v>
      </c>
      <c r="O73" s="18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0"/>
      <c r="BN73" s="20"/>
      <c r="BO73" s="20"/>
      <c r="BP73" s="20"/>
      <c r="BQ73" s="20"/>
      <c r="BR73" s="20"/>
      <c r="BS73" s="20"/>
      <c r="BT73" s="20"/>
      <c r="BU73" s="20"/>
      <c r="BV73" s="20"/>
      <c r="BW73" s="20"/>
      <c r="BX73" s="20"/>
      <c r="BY73" s="20"/>
      <c r="BZ73" s="20"/>
      <c r="CA73" s="20"/>
    </row>
    <row r="74" spans="1:79" s="21" customFormat="1" ht="40.5" x14ac:dyDescent="0.25">
      <c r="A74" s="15">
        <v>60</v>
      </c>
      <c r="B74" s="22" t="s">
        <v>192</v>
      </c>
      <c r="C74" s="17" t="s">
        <v>189</v>
      </c>
      <c r="D74" s="17" t="s">
        <v>190</v>
      </c>
      <c r="E74" s="18" t="s">
        <v>191</v>
      </c>
      <c r="F74" s="19">
        <v>60000</v>
      </c>
      <c r="G74" s="96">
        <v>60000</v>
      </c>
      <c r="H74" s="18" t="s">
        <v>35</v>
      </c>
      <c r="I74" s="23"/>
      <c r="J74" s="18" t="s">
        <v>36</v>
      </c>
      <c r="K74" s="18" t="s">
        <v>20</v>
      </c>
      <c r="L74" s="18"/>
      <c r="M74" s="18"/>
      <c r="N74" s="18" t="s">
        <v>22</v>
      </c>
      <c r="O74" s="18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</row>
    <row r="75" spans="1:79" s="21" customFormat="1" ht="27" x14ac:dyDescent="0.25">
      <c r="A75" s="15">
        <v>61</v>
      </c>
      <c r="B75" s="22" t="s">
        <v>198</v>
      </c>
      <c r="C75" s="17" t="s">
        <v>193</v>
      </c>
      <c r="D75" s="17" t="s">
        <v>194</v>
      </c>
      <c r="E75" s="18" t="s">
        <v>195</v>
      </c>
      <c r="F75" s="19">
        <v>10000</v>
      </c>
      <c r="G75" s="96">
        <v>10000</v>
      </c>
      <c r="H75" s="18" t="s">
        <v>35</v>
      </c>
      <c r="I75" s="23"/>
      <c r="J75" s="18" t="s">
        <v>36</v>
      </c>
      <c r="K75" s="18" t="s">
        <v>77</v>
      </c>
      <c r="L75" s="18"/>
      <c r="M75" s="18"/>
      <c r="N75" s="18" t="s">
        <v>22</v>
      </c>
      <c r="O75" s="18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20"/>
      <c r="BT75" s="20"/>
      <c r="BU75" s="20"/>
      <c r="BV75" s="20"/>
      <c r="BW75" s="20"/>
      <c r="BX75" s="20"/>
      <c r="BY75" s="20"/>
      <c r="BZ75" s="20"/>
      <c r="CA75" s="20"/>
    </row>
    <row r="76" spans="1:79" s="21" customFormat="1" ht="27" x14ac:dyDescent="0.25">
      <c r="A76" s="15">
        <v>62</v>
      </c>
      <c r="B76" s="22" t="s">
        <v>202</v>
      </c>
      <c r="C76" s="17" t="s">
        <v>554</v>
      </c>
      <c r="D76" s="17" t="s">
        <v>557</v>
      </c>
      <c r="E76" s="18" t="s">
        <v>556</v>
      </c>
      <c r="F76" s="19">
        <v>150000</v>
      </c>
      <c r="G76" s="96">
        <v>180000</v>
      </c>
      <c r="H76" s="18" t="s">
        <v>35</v>
      </c>
      <c r="I76" s="18"/>
      <c r="J76" s="18" t="s">
        <v>36</v>
      </c>
      <c r="K76" s="18" t="s">
        <v>20</v>
      </c>
      <c r="L76" s="24"/>
      <c r="M76" s="18"/>
      <c r="N76" s="18" t="s">
        <v>22</v>
      </c>
      <c r="O76" s="18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20"/>
      <c r="BT76" s="20"/>
      <c r="BU76" s="20"/>
      <c r="BV76" s="20"/>
      <c r="BW76" s="20"/>
      <c r="BX76" s="20"/>
      <c r="BY76" s="20"/>
      <c r="BZ76" s="20"/>
      <c r="CA76" s="20"/>
    </row>
    <row r="77" spans="1:79" s="21" customFormat="1" ht="27" x14ac:dyDescent="0.25">
      <c r="A77" s="15">
        <v>63</v>
      </c>
      <c r="B77" s="22" t="s">
        <v>205</v>
      </c>
      <c r="C77" s="17" t="s">
        <v>446</v>
      </c>
      <c r="D77" s="17" t="s">
        <v>475</v>
      </c>
      <c r="E77" s="18" t="s">
        <v>476</v>
      </c>
      <c r="F77" s="19">
        <v>50000</v>
      </c>
      <c r="G77" s="96">
        <v>50000</v>
      </c>
      <c r="H77" s="18" t="s">
        <v>35</v>
      </c>
      <c r="I77" s="18"/>
      <c r="J77" s="18" t="s">
        <v>36</v>
      </c>
      <c r="K77" s="18" t="s">
        <v>77</v>
      </c>
      <c r="L77" s="24"/>
      <c r="M77" s="18"/>
      <c r="N77" s="18" t="s">
        <v>22</v>
      </c>
      <c r="O77" s="18" t="s">
        <v>447</v>
      </c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  <c r="BN77" s="20"/>
      <c r="BO77" s="20"/>
      <c r="BP77" s="20"/>
      <c r="BQ77" s="20"/>
      <c r="BR77" s="20"/>
      <c r="BS77" s="20"/>
      <c r="BT77" s="20"/>
      <c r="BU77" s="20"/>
      <c r="BV77" s="20"/>
      <c r="BW77" s="20"/>
      <c r="BX77" s="20"/>
      <c r="BY77" s="20"/>
      <c r="BZ77" s="20"/>
      <c r="CA77" s="20"/>
    </row>
    <row r="78" spans="1:79" s="21" customFormat="1" ht="27" x14ac:dyDescent="0.25">
      <c r="A78" s="15">
        <v>64</v>
      </c>
      <c r="B78" s="22" t="s">
        <v>208</v>
      </c>
      <c r="C78" s="17" t="s">
        <v>606</v>
      </c>
      <c r="D78" s="17" t="s">
        <v>559</v>
      </c>
      <c r="E78" s="18" t="s">
        <v>558</v>
      </c>
      <c r="F78" s="19">
        <v>13000</v>
      </c>
      <c r="G78" s="96">
        <v>16500</v>
      </c>
      <c r="H78" s="18" t="s">
        <v>35</v>
      </c>
      <c r="I78" s="18"/>
      <c r="J78" s="18" t="s">
        <v>36</v>
      </c>
      <c r="K78" s="18" t="s">
        <v>77</v>
      </c>
      <c r="L78" s="24"/>
      <c r="M78" s="18"/>
      <c r="N78" s="18" t="s">
        <v>22</v>
      </c>
      <c r="O78" s="18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  <c r="BM78" s="20"/>
      <c r="BN78" s="20"/>
      <c r="BO78" s="20"/>
      <c r="BP78" s="20"/>
      <c r="BQ78" s="20"/>
      <c r="BR78" s="20"/>
      <c r="BS78" s="20"/>
      <c r="BT78" s="20"/>
      <c r="BU78" s="20"/>
      <c r="BV78" s="20"/>
      <c r="BW78" s="20"/>
      <c r="BX78" s="20"/>
      <c r="BY78" s="20"/>
      <c r="BZ78" s="20"/>
      <c r="CA78" s="20"/>
    </row>
    <row r="79" spans="1:79" s="21" customFormat="1" ht="27" x14ac:dyDescent="0.25">
      <c r="A79" s="15">
        <v>65</v>
      </c>
      <c r="B79" s="22" t="s">
        <v>211</v>
      </c>
      <c r="C79" s="17" t="s">
        <v>517</v>
      </c>
      <c r="D79" s="17" t="s">
        <v>581</v>
      </c>
      <c r="E79" s="18" t="s">
        <v>580</v>
      </c>
      <c r="F79" s="19">
        <v>40000</v>
      </c>
      <c r="G79" s="96">
        <v>40000</v>
      </c>
      <c r="H79" s="18" t="s">
        <v>35</v>
      </c>
      <c r="I79" s="18"/>
      <c r="J79" s="18" t="s">
        <v>36</v>
      </c>
      <c r="K79" s="18" t="s">
        <v>77</v>
      </c>
      <c r="L79" s="24"/>
      <c r="M79" s="18"/>
      <c r="N79" s="18" t="s">
        <v>22</v>
      </c>
      <c r="O79" s="18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  <c r="BM79" s="20"/>
      <c r="BN79" s="20"/>
      <c r="BO79" s="20"/>
      <c r="BP79" s="20"/>
      <c r="BQ79" s="20"/>
      <c r="BR79" s="20"/>
      <c r="BS79" s="20"/>
      <c r="BT79" s="20"/>
      <c r="BU79" s="20"/>
      <c r="BV79" s="20"/>
      <c r="BW79" s="20"/>
      <c r="BX79" s="20"/>
      <c r="BY79" s="20"/>
      <c r="BZ79" s="20"/>
      <c r="CA79" s="20"/>
    </row>
    <row r="80" spans="1:79" s="21" customFormat="1" ht="27" x14ac:dyDescent="0.25">
      <c r="A80" s="15">
        <v>66</v>
      </c>
      <c r="B80" s="22" t="s">
        <v>214</v>
      </c>
      <c r="C80" s="17" t="s">
        <v>625</v>
      </c>
      <c r="D80" s="17" t="s">
        <v>160</v>
      </c>
      <c r="E80" s="18" t="s">
        <v>161</v>
      </c>
      <c r="F80" s="19">
        <v>5000</v>
      </c>
      <c r="G80" s="96">
        <v>10000</v>
      </c>
      <c r="H80" s="18" t="s">
        <v>35</v>
      </c>
      <c r="I80" s="18"/>
      <c r="J80" s="18" t="s">
        <v>36</v>
      </c>
      <c r="K80" s="18" t="s">
        <v>77</v>
      </c>
      <c r="L80" s="24"/>
      <c r="M80" s="18"/>
      <c r="N80" s="18" t="s">
        <v>22</v>
      </c>
      <c r="O80" s="18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  <c r="BM80" s="20"/>
      <c r="BN80" s="20"/>
      <c r="BO80" s="20"/>
      <c r="BP80" s="20"/>
      <c r="BQ80" s="20"/>
      <c r="BR80" s="20"/>
      <c r="BS80" s="20"/>
      <c r="BT80" s="20"/>
      <c r="BU80" s="20"/>
      <c r="BV80" s="20"/>
      <c r="BW80" s="20"/>
      <c r="BX80" s="20"/>
      <c r="BY80" s="20"/>
      <c r="BZ80" s="20"/>
      <c r="CA80" s="20"/>
    </row>
    <row r="81" spans="1:79" s="21" customFormat="1" ht="27" x14ac:dyDescent="0.25">
      <c r="A81" s="15">
        <v>67</v>
      </c>
      <c r="B81" s="22" t="s">
        <v>215</v>
      </c>
      <c r="C81" s="17" t="s">
        <v>518</v>
      </c>
      <c r="D81" s="17" t="s">
        <v>583</v>
      </c>
      <c r="E81" s="18" t="s">
        <v>582</v>
      </c>
      <c r="F81" s="19">
        <v>4000</v>
      </c>
      <c r="G81" s="96">
        <v>4000</v>
      </c>
      <c r="H81" s="18" t="s">
        <v>35</v>
      </c>
      <c r="I81" s="18"/>
      <c r="J81" s="18" t="s">
        <v>36</v>
      </c>
      <c r="K81" s="18" t="s">
        <v>77</v>
      </c>
      <c r="L81" s="24"/>
      <c r="M81" s="18"/>
      <c r="N81" s="18" t="s">
        <v>22</v>
      </c>
      <c r="O81" s="18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  <c r="BC81" s="20"/>
      <c r="BD81" s="20"/>
      <c r="BE81" s="20"/>
      <c r="BF81" s="20"/>
      <c r="BG81" s="20"/>
      <c r="BH81" s="20"/>
      <c r="BI81" s="20"/>
      <c r="BJ81" s="20"/>
      <c r="BK81" s="20"/>
      <c r="BL81" s="20"/>
      <c r="BM81" s="20"/>
      <c r="BN81" s="20"/>
      <c r="BO81" s="20"/>
      <c r="BP81" s="20"/>
      <c r="BQ81" s="20"/>
      <c r="BR81" s="20"/>
      <c r="BS81" s="20"/>
      <c r="BT81" s="20"/>
      <c r="BU81" s="20"/>
      <c r="BV81" s="20"/>
      <c r="BW81" s="20"/>
      <c r="BX81" s="20"/>
      <c r="BY81" s="20"/>
      <c r="BZ81" s="20"/>
      <c r="CA81" s="20"/>
    </row>
    <row r="82" spans="1:79" s="21" customFormat="1" ht="40.5" x14ac:dyDescent="0.25">
      <c r="A82" s="15">
        <v>68</v>
      </c>
      <c r="B82" s="22" t="s">
        <v>219</v>
      </c>
      <c r="C82" s="17" t="s">
        <v>535</v>
      </c>
      <c r="D82" s="17" t="s">
        <v>563</v>
      </c>
      <c r="E82" s="18" t="s">
        <v>562</v>
      </c>
      <c r="F82" s="19">
        <v>20000</v>
      </c>
      <c r="G82" s="96">
        <v>20000</v>
      </c>
      <c r="H82" s="18" t="s">
        <v>35</v>
      </c>
      <c r="I82" s="18"/>
      <c r="J82" s="18" t="s">
        <v>36</v>
      </c>
      <c r="K82" s="18" t="s">
        <v>77</v>
      </c>
      <c r="L82" s="24"/>
      <c r="M82" s="18"/>
      <c r="N82" s="18" t="s">
        <v>22</v>
      </c>
      <c r="O82" s="18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</row>
    <row r="83" spans="1:79" s="21" customFormat="1" ht="27" x14ac:dyDescent="0.25">
      <c r="A83" s="15">
        <v>69</v>
      </c>
      <c r="B83" s="99" t="s">
        <v>622</v>
      </c>
      <c r="C83" s="100" t="s">
        <v>609</v>
      </c>
      <c r="D83" s="100" t="s">
        <v>617</v>
      </c>
      <c r="E83" s="98" t="s">
        <v>616</v>
      </c>
      <c r="F83" s="19"/>
      <c r="G83" s="96">
        <v>29000</v>
      </c>
      <c r="H83" s="98" t="s">
        <v>35</v>
      </c>
      <c r="I83" s="98"/>
      <c r="J83" s="98" t="s">
        <v>36</v>
      </c>
      <c r="K83" s="98" t="s">
        <v>77</v>
      </c>
      <c r="L83" s="106"/>
      <c r="M83" s="98"/>
      <c r="N83" s="98" t="s">
        <v>22</v>
      </c>
      <c r="O83" s="18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</row>
    <row r="84" spans="1:79" s="21" customFormat="1" ht="27" x14ac:dyDescent="0.25">
      <c r="A84" s="15">
        <v>70</v>
      </c>
      <c r="B84" s="99" t="s">
        <v>623</v>
      </c>
      <c r="C84" s="100" t="s">
        <v>612</v>
      </c>
      <c r="D84" s="100" t="s">
        <v>618</v>
      </c>
      <c r="E84" s="98" t="s">
        <v>619</v>
      </c>
      <c r="F84" s="19"/>
      <c r="G84" s="96">
        <v>20000</v>
      </c>
      <c r="H84" s="98" t="s">
        <v>35</v>
      </c>
      <c r="I84" s="98"/>
      <c r="J84" s="98" t="s">
        <v>36</v>
      </c>
      <c r="K84" s="98" t="s">
        <v>77</v>
      </c>
      <c r="L84" s="106"/>
      <c r="M84" s="98"/>
      <c r="N84" s="98" t="s">
        <v>22</v>
      </c>
      <c r="O84" s="18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</row>
    <row r="85" spans="1:79" s="108" customFormat="1" ht="27" x14ac:dyDescent="0.25">
      <c r="A85" s="15">
        <v>71</v>
      </c>
      <c r="B85" s="99" t="s">
        <v>624</v>
      </c>
      <c r="C85" s="105" t="s">
        <v>613</v>
      </c>
      <c r="D85" s="100" t="s">
        <v>614</v>
      </c>
      <c r="E85" s="98" t="s">
        <v>615</v>
      </c>
      <c r="F85" s="96"/>
      <c r="G85" s="96">
        <v>36000</v>
      </c>
      <c r="H85" s="98" t="s">
        <v>35</v>
      </c>
      <c r="I85" s="98"/>
      <c r="J85" s="98" t="s">
        <v>36</v>
      </c>
      <c r="K85" s="98" t="s">
        <v>77</v>
      </c>
      <c r="L85" s="106"/>
      <c r="M85" s="98"/>
      <c r="N85" s="98" t="s">
        <v>22</v>
      </c>
      <c r="O85" s="98"/>
      <c r="P85" s="107"/>
      <c r="Q85" s="107"/>
      <c r="R85" s="107"/>
      <c r="S85" s="107"/>
      <c r="T85" s="107"/>
      <c r="U85" s="107"/>
      <c r="V85" s="107"/>
      <c r="W85" s="107"/>
      <c r="X85" s="107"/>
      <c r="Y85" s="107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  <c r="BR85" s="107"/>
      <c r="BS85" s="107"/>
      <c r="BT85" s="107"/>
      <c r="BU85" s="107"/>
      <c r="BV85" s="107"/>
      <c r="BW85" s="107"/>
      <c r="BX85" s="107"/>
      <c r="BY85" s="107"/>
      <c r="BZ85" s="107"/>
      <c r="CA85" s="107"/>
    </row>
    <row r="86" spans="1:79" s="21" customFormat="1" ht="17.25" customHeight="1" x14ac:dyDescent="0.25">
      <c r="A86" s="119" t="s">
        <v>196</v>
      </c>
      <c r="B86" s="119"/>
      <c r="C86" s="119"/>
      <c r="D86" s="25"/>
      <c r="E86" s="26"/>
      <c r="F86" s="27">
        <f>SUM(F8:F85)-F21-F20-F19-F18-F14-F13-F12</f>
        <v>10969600</v>
      </c>
      <c r="G86" s="97">
        <f>SUM(G8:G85)-G21-G20-G19-G18-G14-G13-G12</f>
        <v>11083100</v>
      </c>
      <c r="H86" s="28"/>
      <c r="I86" s="28"/>
      <c r="J86" s="26"/>
      <c r="K86" s="26"/>
      <c r="L86" s="26"/>
      <c r="M86" s="26"/>
      <c r="N86" s="26"/>
      <c r="O86" s="26"/>
      <c r="P86" s="71"/>
      <c r="Q86" s="20"/>
      <c r="R86" s="20"/>
      <c r="S86" s="20"/>
      <c r="T86" s="20">
        <f>SUM(F18:F20)</f>
        <v>217500</v>
      </c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</row>
    <row r="87" spans="1:79" s="21" customFormat="1" ht="17.25" customHeight="1" x14ac:dyDescent="0.25">
      <c r="A87" s="91"/>
      <c r="B87" s="91"/>
      <c r="C87" s="91"/>
      <c r="D87" s="17"/>
      <c r="E87" s="18"/>
      <c r="F87" s="29"/>
      <c r="G87" s="29"/>
      <c r="H87" s="18"/>
      <c r="I87" s="18"/>
      <c r="J87" s="18"/>
      <c r="K87" s="18"/>
      <c r="L87" s="18"/>
      <c r="M87" s="18"/>
      <c r="N87" s="18"/>
      <c r="O87" s="18"/>
      <c r="P87" s="71"/>
      <c r="Q87" s="20"/>
      <c r="R87" s="20"/>
      <c r="S87" s="20"/>
      <c r="T87" s="20">
        <f>SUM(F12:F14)</f>
        <v>3358100</v>
      </c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</row>
    <row r="88" spans="1:79" s="21" customFormat="1" ht="13.5" x14ac:dyDescent="0.25">
      <c r="A88" s="119" t="s">
        <v>197</v>
      </c>
      <c r="B88" s="119"/>
      <c r="C88" s="119"/>
      <c r="D88" s="25"/>
      <c r="E88" s="26"/>
      <c r="F88" s="30"/>
      <c r="G88" s="30"/>
      <c r="H88" s="28"/>
      <c r="I88" s="28"/>
      <c r="J88" s="26"/>
      <c r="K88" s="26"/>
      <c r="L88" s="26"/>
      <c r="M88" s="26"/>
      <c r="N88" s="26"/>
      <c r="O88" s="26"/>
      <c r="P88" s="20"/>
      <c r="Q88" s="20"/>
      <c r="R88" s="20"/>
      <c r="S88" s="20"/>
      <c r="T88" s="20" t="e">
        <f>SUM(#REF!)</f>
        <v>#REF!</v>
      </c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</row>
    <row r="89" spans="1:79" s="14" customFormat="1" ht="80.25" customHeight="1" x14ac:dyDescent="0.25">
      <c r="A89" s="15">
        <v>72</v>
      </c>
      <c r="B89" s="22" t="s">
        <v>223</v>
      </c>
      <c r="C89" s="17" t="s">
        <v>499</v>
      </c>
      <c r="D89" s="17" t="s">
        <v>199</v>
      </c>
      <c r="E89" s="18" t="s">
        <v>200</v>
      </c>
      <c r="F89" s="19">
        <v>80000</v>
      </c>
      <c r="G89" s="96">
        <v>80000</v>
      </c>
      <c r="H89" s="18" t="s">
        <v>35</v>
      </c>
      <c r="I89" s="18"/>
      <c r="J89" s="18" t="s">
        <v>36</v>
      </c>
      <c r="K89" s="18" t="s">
        <v>20</v>
      </c>
      <c r="L89" s="18" t="s">
        <v>498</v>
      </c>
      <c r="M89" s="18" t="s">
        <v>27</v>
      </c>
      <c r="N89" s="18" t="s">
        <v>201</v>
      </c>
      <c r="O89" s="18"/>
      <c r="P89" s="13"/>
      <c r="Q89" s="13"/>
      <c r="R89" s="13"/>
      <c r="S89" s="13"/>
      <c r="T89" s="13" t="e">
        <f>#REF!-T86-T87-T88</f>
        <v>#REF!</v>
      </c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  <c r="BZ89" s="13"/>
      <c r="CA89" s="13"/>
    </row>
    <row r="90" spans="1:79" s="14" customFormat="1" ht="40.5" x14ac:dyDescent="0.25">
      <c r="A90" s="15">
        <v>73</v>
      </c>
      <c r="B90" s="22" t="s">
        <v>225</v>
      </c>
      <c r="C90" s="17" t="s">
        <v>500</v>
      </c>
      <c r="D90" s="17" t="s">
        <v>203</v>
      </c>
      <c r="E90" s="18" t="s">
        <v>204</v>
      </c>
      <c r="F90" s="19">
        <v>198000</v>
      </c>
      <c r="G90" s="96">
        <v>198000</v>
      </c>
      <c r="H90" s="18" t="s">
        <v>35</v>
      </c>
      <c r="I90" s="18"/>
      <c r="J90" s="18" t="s">
        <v>36</v>
      </c>
      <c r="K90" s="18" t="s">
        <v>20</v>
      </c>
      <c r="L90" s="18" t="s">
        <v>482</v>
      </c>
      <c r="M90" s="18" t="s">
        <v>27</v>
      </c>
      <c r="N90" s="18" t="s">
        <v>201</v>
      </c>
      <c r="O90" s="18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  <c r="BU90" s="13"/>
      <c r="BV90" s="13"/>
      <c r="BW90" s="13"/>
      <c r="BX90" s="13"/>
      <c r="BY90" s="13"/>
      <c r="BZ90" s="13"/>
      <c r="CA90" s="13"/>
    </row>
    <row r="91" spans="1:79" s="14" customFormat="1" ht="27" x14ac:dyDescent="0.25">
      <c r="A91" s="15">
        <v>74</v>
      </c>
      <c r="B91" s="22" t="s">
        <v>228</v>
      </c>
      <c r="C91" s="17" t="s">
        <v>501</v>
      </c>
      <c r="D91" s="17" t="s">
        <v>206</v>
      </c>
      <c r="E91" s="18" t="s">
        <v>207</v>
      </c>
      <c r="F91" s="19">
        <v>160000</v>
      </c>
      <c r="G91" s="96">
        <v>160000</v>
      </c>
      <c r="H91" s="18" t="s">
        <v>35</v>
      </c>
      <c r="I91" s="18"/>
      <c r="J91" s="18" t="s">
        <v>36</v>
      </c>
      <c r="K91" s="18" t="s">
        <v>20</v>
      </c>
      <c r="L91" s="18" t="s">
        <v>482</v>
      </c>
      <c r="M91" s="18" t="s">
        <v>27</v>
      </c>
      <c r="N91" s="18" t="s">
        <v>201</v>
      </c>
      <c r="O91" s="18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  <c r="BS91" s="13"/>
      <c r="BT91" s="13"/>
      <c r="BU91" s="13"/>
      <c r="BV91" s="13"/>
      <c r="BW91" s="13"/>
      <c r="BX91" s="13"/>
      <c r="BY91" s="13"/>
      <c r="BZ91" s="13"/>
      <c r="CA91" s="13"/>
    </row>
    <row r="92" spans="1:79" s="14" customFormat="1" ht="27" x14ac:dyDescent="0.25">
      <c r="A92" s="15">
        <v>75</v>
      </c>
      <c r="B92" s="22" t="s">
        <v>229</v>
      </c>
      <c r="C92" s="17" t="s">
        <v>529</v>
      </c>
      <c r="D92" s="17" t="s">
        <v>209</v>
      </c>
      <c r="E92" s="18" t="s">
        <v>210</v>
      </c>
      <c r="F92" s="19">
        <v>80000</v>
      </c>
      <c r="G92" s="96">
        <v>80000</v>
      </c>
      <c r="H92" s="18" t="s">
        <v>35</v>
      </c>
      <c r="I92" s="18"/>
      <c r="J92" s="18" t="s">
        <v>36</v>
      </c>
      <c r="K92" s="18" t="s">
        <v>20</v>
      </c>
      <c r="L92" s="18" t="s">
        <v>494</v>
      </c>
      <c r="M92" s="18" t="s">
        <v>27</v>
      </c>
      <c r="N92" s="18" t="s">
        <v>201</v>
      </c>
      <c r="O92" s="18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  <c r="BU92" s="13"/>
      <c r="BV92" s="13"/>
      <c r="BW92" s="13"/>
      <c r="BX92" s="13"/>
      <c r="BY92" s="13"/>
      <c r="BZ92" s="13"/>
      <c r="CA92" s="13"/>
    </row>
    <row r="93" spans="1:79" s="14" customFormat="1" ht="40.5" x14ac:dyDescent="0.25">
      <c r="A93" s="15">
        <v>76</v>
      </c>
      <c r="B93" s="22" t="s">
        <v>231</v>
      </c>
      <c r="C93" s="17" t="s">
        <v>502</v>
      </c>
      <c r="D93" s="17" t="s">
        <v>212</v>
      </c>
      <c r="E93" s="18" t="s">
        <v>213</v>
      </c>
      <c r="F93" s="19">
        <v>190000</v>
      </c>
      <c r="G93" s="96">
        <v>190000</v>
      </c>
      <c r="H93" s="18" t="s">
        <v>35</v>
      </c>
      <c r="I93" s="18"/>
      <c r="J93" s="18" t="s">
        <v>36</v>
      </c>
      <c r="K93" s="18" t="s">
        <v>20</v>
      </c>
      <c r="L93" s="18" t="s">
        <v>482</v>
      </c>
      <c r="M93" s="18" t="s">
        <v>27</v>
      </c>
      <c r="N93" s="18" t="s">
        <v>201</v>
      </c>
      <c r="O93" s="18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  <c r="BZ93" s="13"/>
      <c r="CA93" s="13"/>
    </row>
    <row r="94" spans="1:79" s="14" customFormat="1" ht="40.5" x14ac:dyDescent="0.25">
      <c r="A94" s="15">
        <v>77</v>
      </c>
      <c r="B94" s="22" t="s">
        <v>233</v>
      </c>
      <c r="C94" s="17" t="s">
        <v>503</v>
      </c>
      <c r="D94" s="17" t="s">
        <v>212</v>
      </c>
      <c r="E94" s="18" t="s">
        <v>213</v>
      </c>
      <c r="F94" s="19">
        <v>60000</v>
      </c>
      <c r="G94" s="96">
        <v>60000</v>
      </c>
      <c r="H94" s="18" t="s">
        <v>35</v>
      </c>
      <c r="I94" s="18"/>
      <c r="J94" s="18" t="s">
        <v>36</v>
      </c>
      <c r="K94" s="18" t="s">
        <v>20</v>
      </c>
      <c r="L94" s="18" t="s">
        <v>482</v>
      </c>
      <c r="M94" s="18" t="s">
        <v>27</v>
      </c>
      <c r="N94" s="18" t="s">
        <v>201</v>
      </c>
      <c r="O94" s="18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</row>
    <row r="95" spans="1:79" s="21" customFormat="1" ht="40.5" x14ac:dyDescent="0.25">
      <c r="A95" s="15">
        <v>78</v>
      </c>
      <c r="B95" s="22" t="s">
        <v>235</v>
      </c>
      <c r="C95" s="17" t="s">
        <v>216</v>
      </c>
      <c r="D95" s="17" t="s">
        <v>217</v>
      </c>
      <c r="E95" s="18" t="s">
        <v>218</v>
      </c>
      <c r="F95" s="19">
        <v>30000</v>
      </c>
      <c r="G95" s="96">
        <v>30000</v>
      </c>
      <c r="H95" s="18" t="s">
        <v>35</v>
      </c>
      <c r="I95" s="23"/>
      <c r="J95" s="18" t="s">
        <v>36</v>
      </c>
      <c r="K95" s="18" t="s">
        <v>77</v>
      </c>
      <c r="L95" s="18"/>
      <c r="M95" s="18"/>
      <c r="N95" s="18" t="s">
        <v>201</v>
      </c>
      <c r="O95" s="18"/>
      <c r="P95" s="71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  <c r="BM95" s="20"/>
      <c r="BN95" s="20"/>
      <c r="BO95" s="20"/>
      <c r="BP95" s="20"/>
      <c r="BQ95" s="20"/>
      <c r="BR95" s="20"/>
      <c r="BS95" s="20"/>
      <c r="BT95" s="20"/>
      <c r="BU95" s="20"/>
      <c r="BV95" s="20"/>
      <c r="BW95" s="20"/>
      <c r="BX95" s="20"/>
      <c r="BY95" s="20"/>
      <c r="BZ95" s="20"/>
      <c r="CA95" s="20"/>
    </row>
    <row r="96" spans="1:79" s="21" customFormat="1" ht="40.5" x14ac:dyDescent="0.25">
      <c r="A96" s="15">
        <v>79</v>
      </c>
      <c r="B96" s="22" t="s">
        <v>236</v>
      </c>
      <c r="C96" s="17" t="s">
        <v>220</v>
      </c>
      <c r="D96" s="17" t="s">
        <v>221</v>
      </c>
      <c r="E96" s="18" t="s">
        <v>222</v>
      </c>
      <c r="F96" s="19">
        <v>35000</v>
      </c>
      <c r="G96" s="96">
        <v>35000</v>
      </c>
      <c r="H96" s="18" t="s">
        <v>35</v>
      </c>
      <c r="I96" s="23"/>
      <c r="J96" s="18" t="s">
        <v>36</v>
      </c>
      <c r="K96" s="18" t="s">
        <v>77</v>
      </c>
      <c r="L96" s="18"/>
      <c r="M96" s="18"/>
      <c r="N96" s="18" t="s">
        <v>201</v>
      </c>
      <c r="O96" s="18"/>
      <c r="P96" s="71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  <c r="BC96" s="20"/>
      <c r="BD96" s="20"/>
      <c r="BE96" s="20"/>
      <c r="BF96" s="20"/>
      <c r="BG96" s="20"/>
      <c r="BH96" s="20"/>
      <c r="BI96" s="20"/>
      <c r="BJ96" s="20"/>
      <c r="BK96" s="20"/>
      <c r="BL96" s="20"/>
      <c r="BM96" s="20"/>
      <c r="BN96" s="20"/>
      <c r="BO96" s="20"/>
      <c r="BP96" s="20"/>
      <c r="BQ96" s="20"/>
      <c r="BR96" s="20"/>
      <c r="BS96" s="20"/>
      <c r="BT96" s="20"/>
      <c r="BU96" s="20"/>
      <c r="BV96" s="20"/>
      <c r="BW96" s="20"/>
      <c r="BX96" s="20"/>
      <c r="BY96" s="20"/>
      <c r="BZ96" s="20"/>
      <c r="CA96" s="20"/>
    </row>
    <row r="97" spans="1:79" s="21" customFormat="1" ht="40.5" x14ac:dyDescent="0.25">
      <c r="A97" s="15">
        <v>80</v>
      </c>
      <c r="B97" s="22" t="s">
        <v>237</v>
      </c>
      <c r="C97" s="17" t="s">
        <v>224</v>
      </c>
      <c r="D97" s="17" t="s">
        <v>221</v>
      </c>
      <c r="E97" s="18" t="s">
        <v>222</v>
      </c>
      <c r="F97" s="19">
        <v>40000</v>
      </c>
      <c r="G97" s="96">
        <v>40000</v>
      </c>
      <c r="H97" s="18" t="s">
        <v>35</v>
      </c>
      <c r="I97" s="23"/>
      <c r="J97" s="18" t="s">
        <v>36</v>
      </c>
      <c r="K97" s="18" t="s">
        <v>77</v>
      </c>
      <c r="L97" s="18"/>
      <c r="M97" s="18"/>
      <c r="N97" s="18" t="s">
        <v>201</v>
      </c>
      <c r="O97" s="18"/>
      <c r="P97" s="71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  <c r="BC97" s="20"/>
      <c r="BD97" s="20"/>
      <c r="BE97" s="20"/>
      <c r="BF97" s="20"/>
      <c r="BG97" s="20"/>
      <c r="BH97" s="20"/>
      <c r="BI97" s="20"/>
      <c r="BJ97" s="20"/>
      <c r="BK97" s="20"/>
      <c r="BL97" s="20"/>
      <c r="BM97" s="20"/>
      <c r="BN97" s="20"/>
      <c r="BO97" s="20"/>
      <c r="BP97" s="20"/>
      <c r="BQ97" s="20"/>
      <c r="BR97" s="20"/>
      <c r="BS97" s="20"/>
      <c r="BT97" s="20"/>
      <c r="BU97" s="20"/>
      <c r="BV97" s="20"/>
      <c r="BW97" s="20"/>
      <c r="BX97" s="20"/>
      <c r="BY97" s="20"/>
      <c r="BZ97" s="20"/>
      <c r="CA97" s="20"/>
    </row>
    <row r="98" spans="1:79" s="14" customFormat="1" ht="40.5" x14ac:dyDescent="0.25">
      <c r="A98" s="15">
        <v>81</v>
      </c>
      <c r="B98" s="22" t="s">
        <v>238</v>
      </c>
      <c r="C98" s="17" t="s">
        <v>226</v>
      </c>
      <c r="D98" s="17" t="s">
        <v>227</v>
      </c>
      <c r="E98" s="18" t="s">
        <v>222</v>
      </c>
      <c r="F98" s="19">
        <v>30000</v>
      </c>
      <c r="G98" s="96">
        <v>30000</v>
      </c>
      <c r="H98" s="18" t="s">
        <v>35</v>
      </c>
      <c r="I98" s="18"/>
      <c r="J98" s="18" t="s">
        <v>36</v>
      </c>
      <c r="K98" s="18" t="s">
        <v>77</v>
      </c>
      <c r="L98" s="18"/>
      <c r="M98" s="18"/>
      <c r="N98" s="18" t="s">
        <v>201</v>
      </c>
      <c r="O98" s="18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  <c r="BM98" s="13"/>
      <c r="BN98" s="13"/>
      <c r="BO98" s="13"/>
      <c r="BP98" s="13"/>
      <c r="BQ98" s="13"/>
      <c r="BR98" s="13"/>
      <c r="BS98" s="13"/>
      <c r="BT98" s="13"/>
      <c r="BU98" s="13"/>
      <c r="BV98" s="13"/>
      <c r="BW98" s="13"/>
      <c r="BX98" s="13"/>
      <c r="BY98" s="13"/>
      <c r="BZ98" s="13"/>
      <c r="CA98" s="13"/>
    </row>
    <row r="99" spans="1:79" s="14" customFormat="1" ht="40.5" x14ac:dyDescent="0.25">
      <c r="A99" s="15">
        <v>82</v>
      </c>
      <c r="B99" s="22" t="s">
        <v>239</v>
      </c>
      <c r="C99" s="17" t="s">
        <v>230</v>
      </c>
      <c r="D99" s="17" t="s">
        <v>212</v>
      </c>
      <c r="E99" s="18" t="s">
        <v>213</v>
      </c>
      <c r="F99" s="19">
        <v>10000</v>
      </c>
      <c r="G99" s="96">
        <v>10000</v>
      </c>
      <c r="H99" s="18" t="s">
        <v>35</v>
      </c>
      <c r="I99" s="18"/>
      <c r="J99" s="18" t="s">
        <v>36</v>
      </c>
      <c r="K99" s="18" t="s">
        <v>77</v>
      </c>
      <c r="L99" s="18"/>
      <c r="M99" s="18"/>
      <c r="N99" s="18" t="s">
        <v>201</v>
      </c>
      <c r="O99" s="18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  <c r="BM99" s="13"/>
      <c r="BN99" s="13"/>
      <c r="BO99" s="13"/>
      <c r="BP99" s="13"/>
      <c r="BQ99" s="13"/>
      <c r="BR99" s="13"/>
      <c r="BS99" s="13"/>
      <c r="BT99" s="13"/>
      <c r="BU99" s="13"/>
      <c r="BV99" s="13"/>
      <c r="BW99" s="13"/>
      <c r="BX99" s="13"/>
      <c r="BY99" s="13"/>
      <c r="BZ99" s="13"/>
      <c r="CA99" s="13"/>
    </row>
    <row r="100" spans="1:79" s="14" customFormat="1" ht="40.5" x14ac:dyDescent="0.25">
      <c r="A100" s="15">
        <v>83</v>
      </c>
      <c r="B100" s="22" t="s">
        <v>240</v>
      </c>
      <c r="C100" s="17" t="s">
        <v>232</v>
      </c>
      <c r="D100" s="17" t="s">
        <v>212</v>
      </c>
      <c r="E100" s="18" t="s">
        <v>213</v>
      </c>
      <c r="F100" s="19">
        <v>68000</v>
      </c>
      <c r="G100" s="96">
        <v>68000</v>
      </c>
      <c r="H100" s="18" t="s">
        <v>35</v>
      </c>
      <c r="I100" s="18"/>
      <c r="J100" s="18" t="s">
        <v>36</v>
      </c>
      <c r="K100" s="18" t="s">
        <v>77</v>
      </c>
      <c r="L100" s="18"/>
      <c r="M100" s="18"/>
      <c r="N100" s="18" t="s">
        <v>201</v>
      </c>
      <c r="O100" s="18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  <c r="BM100" s="13"/>
      <c r="BN100" s="13"/>
      <c r="BO100" s="13"/>
      <c r="BP100" s="13"/>
      <c r="BQ100" s="13"/>
      <c r="BR100" s="13"/>
      <c r="BS100" s="13"/>
      <c r="BT100" s="13"/>
      <c r="BU100" s="13"/>
      <c r="BV100" s="13"/>
      <c r="BW100" s="13"/>
      <c r="BX100" s="13"/>
      <c r="BY100" s="13"/>
      <c r="BZ100" s="13"/>
      <c r="CA100" s="13"/>
    </row>
    <row r="101" spans="1:79" s="14" customFormat="1" ht="40.5" x14ac:dyDescent="0.25">
      <c r="A101" s="15">
        <v>84</v>
      </c>
      <c r="B101" s="22" t="s">
        <v>241</v>
      </c>
      <c r="C101" s="17" t="s">
        <v>234</v>
      </c>
      <c r="D101" s="17" t="s">
        <v>212</v>
      </c>
      <c r="E101" s="18" t="s">
        <v>213</v>
      </c>
      <c r="F101" s="19">
        <v>40000</v>
      </c>
      <c r="G101" s="96">
        <v>40000</v>
      </c>
      <c r="H101" s="18" t="s">
        <v>35</v>
      </c>
      <c r="I101" s="18"/>
      <c r="J101" s="18" t="s">
        <v>36</v>
      </c>
      <c r="K101" s="18" t="s">
        <v>77</v>
      </c>
      <c r="L101" s="18"/>
      <c r="M101" s="18"/>
      <c r="N101" s="18" t="s">
        <v>201</v>
      </c>
      <c r="O101" s="18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  <c r="BZ101" s="13"/>
      <c r="CA101" s="13"/>
    </row>
    <row r="102" spans="1:79" s="14" customFormat="1" ht="27" x14ac:dyDescent="0.25">
      <c r="A102" s="15">
        <v>85</v>
      </c>
      <c r="B102" s="22" t="s">
        <v>242</v>
      </c>
      <c r="C102" s="17" t="s">
        <v>244</v>
      </c>
      <c r="D102" s="17" t="s">
        <v>245</v>
      </c>
      <c r="E102" s="18" t="s">
        <v>246</v>
      </c>
      <c r="F102" s="19">
        <v>65000</v>
      </c>
      <c r="G102" s="96">
        <v>65000</v>
      </c>
      <c r="H102" s="18" t="s">
        <v>35</v>
      </c>
      <c r="I102" s="18"/>
      <c r="J102" s="18" t="s">
        <v>36</v>
      </c>
      <c r="K102" s="18" t="s">
        <v>20</v>
      </c>
      <c r="L102" s="24"/>
      <c r="M102" s="18"/>
      <c r="N102" s="18" t="s">
        <v>201</v>
      </c>
      <c r="O102" s="18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  <c r="BM102" s="13"/>
      <c r="BN102" s="13"/>
      <c r="BO102" s="13"/>
      <c r="BP102" s="13"/>
      <c r="BQ102" s="13"/>
      <c r="BR102" s="13"/>
      <c r="BS102" s="13"/>
      <c r="BT102" s="13"/>
      <c r="BU102" s="13"/>
      <c r="BV102" s="13"/>
      <c r="BW102" s="13"/>
      <c r="BX102" s="13"/>
      <c r="BY102" s="13"/>
      <c r="BZ102" s="13"/>
      <c r="CA102" s="13"/>
    </row>
    <row r="103" spans="1:79" s="14" customFormat="1" ht="63" customHeight="1" x14ac:dyDescent="0.25">
      <c r="A103" s="15">
        <v>86</v>
      </c>
      <c r="B103" s="22" t="s">
        <v>243</v>
      </c>
      <c r="C103" s="17" t="s">
        <v>248</v>
      </c>
      <c r="D103" s="17" t="s">
        <v>249</v>
      </c>
      <c r="E103" s="18" t="s">
        <v>250</v>
      </c>
      <c r="F103" s="19">
        <v>20000</v>
      </c>
      <c r="G103" s="96">
        <v>20000</v>
      </c>
      <c r="H103" s="18" t="s">
        <v>35</v>
      </c>
      <c r="I103" s="18"/>
      <c r="J103" s="18" t="s">
        <v>36</v>
      </c>
      <c r="K103" s="18" t="s">
        <v>20</v>
      </c>
      <c r="L103" s="24"/>
      <c r="M103" s="18"/>
      <c r="N103" s="18" t="s">
        <v>201</v>
      </c>
      <c r="O103" s="18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  <c r="BN103" s="13"/>
      <c r="BO103" s="13"/>
      <c r="BP103" s="13"/>
      <c r="BQ103" s="13"/>
      <c r="BR103" s="13"/>
      <c r="BS103" s="13"/>
      <c r="BT103" s="13"/>
      <c r="BU103" s="13"/>
      <c r="BV103" s="13"/>
      <c r="BW103" s="13"/>
      <c r="BX103" s="13"/>
      <c r="BY103" s="13"/>
      <c r="BZ103" s="13"/>
      <c r="CA103" s="13"/>
    </row>
    <row r="104" spans="1:79" s="21" customFormat="1" ht="27" x14ac:dyDescent="0.25">
      <c r="A104" s="15">
        <v>87</v>
      </c>
      <c r="B104" s="22" t="s">
        <v>247</v>
      </c>
      <c r="C104" s="17" t="s">
        <v>252</v>
      </c>
      <c r="D104" s="17" t="s">
        <v>253</v>
      </c>
      <c r="E104" s="18" t="s">
        <v>254</v>
      </c>
      <c r="F104" s="19">
        <v>180000</v>
      </c>
      <c r="G104" s="96">
        <v>180000</v>
      </c>
      <c r="H104" s="18" t="s">
        <v>35</v>
      </c>
      <c r="I104" s="18"/>
      <c r="J104" s="18" t="s">
        <v>36</v>
      </c>
      <c r="K104" s="18" t="s">
        <v>20</v>
      </c>
      <c r="L104" s="24" t="s">
        <v>495</v>
      </c>
      <c r="M104" s="18" t="s">
        <v>27</v>
      </c>
      <c r="N104" s="18" t="s">
        <v>201</v>
      </c>
      <c r="O104" s="18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  <c r="BC104" s="20"/>
      <c r="BD104" s="20"/>
      <c r="BE104" s="20"/>
      <c r="BF104" s="20"/>
      <c r="BG104" s="20"/>
      <c r="BH104" s="20"/>
      <c r="BI104" s="20"/>
      <c r="BJ104" s="20"/>
      <c r="BK104" s="20"/>
      <c r="BL104" s="20"/>
      <c r="BM104" s="20"/>
      <c r="BN104" s="20"/>
      <c r="BO104" s="20"/>
      <c r="BP104" s="20"/>
      <c r="BQ104" s="20"/>
      <c r="BR104" s="20"/>
      <c r="BS104" s="20"/>
      <c r="BT104" s="20"/>
      <c r="BU104" s="20"/>
      <c r="BV104" s="20"/>
      <c r="BW104" s="20"/>
      <c r="BX104" s="20"/>
      <c r="BY104" s="20"/>
      <c r="BZ104" s="20"/>
      <c r="CA104" s="20"/>
    </row>
    <row r="105" spans="1:79" s="14" customFormat="1" ht="27" x14ac:dyDescent="0.25">
      <c r="A105" s="15">
        <v>88</v>
      </c>
      <c r="B105" s="22" t="s">
        <v>251</v>
      </c>
      <c r="C105" s="17" t="s">
        <v>256</v>
      </c>
      <c r="D105" s="17" t="s">
        <v>256</v>
      </c>
      <c r="E105" s="18" t="s">
        <v>257</v>
      </c>
      <c r="F105" s="19">
        <v>120000</v>
      </c>
      <c r="G105" s="96">
        <v>120000</v>
      </c>
      <c r="H105" s="18" t="s">
        <v>35</v>
      </c>
      <c r="I105" s="18"/>
      <c r="J105" s="18" t="s">
        <v>36</v>
      </c>
      <c r="K105" s="18" t="s">
        <v>20</v>
      </c>
      <c r="L105" s="18"/>
      <c r="M105" s="18" t="s">
        <v>27</v>
      </c>
      <c r="N105" s="18" t="s">
        <v>201</v>
      </c>
      <c r="O105" s="18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  <c r="BM105" s="13"/>
      <c r="BN105" s="13"/>
      <c r="BO105" s="13"/>
      <c r="BP105" s="13"/>
      <c r="BQ105" s="13"/>
      <c r="BR105" s="13"/>
      <c r="BS105" s="13"/>
      <c r="BT105" s="13"/>
      <c r="BU105" s="13"/>
      <c r="BV105" s="13"/>
      <c r="BW105" s="13"/>
      <c r="BX105" s="13"/>
      <c r="BY105" s="13"/>
      <c r="BZ105" s="13"/>
      <c r="CA105" s="13"/>
    </row>
    <row r="106" spans="1:79" s="21" customFormat="1" ht="57" customHeight="1" x14ac:dyDescent="0.25">
      <c r="A106" s="15">
        <v>89</v>
      </c>
      <c r="B106" s="22" t="s">
        <v>255</v>
      </c>
      <c r="C106" s="17" t="s">
        <v>259</v>
      </c>
      <c r="D106" s="17" t="s">
        <v>260</v>
      </c>
      <c r="E106" s="18" t="s">
        <v>261</v>
      </c>
      <c r="F106" s="19">
        <v>85000</v>
      </c>
      <c r="G106" s="96">
        <v>85000</v>
      </c>
      <c r="H106" s="18" t="s">
        <v>35</v>
      </c>
      <c r="I106" s="23"/>
      <c r="J106" s="18" t="s">
        <v>36</v>
      </c>
      <c r="K106" s="18" t="s">
        <v>20</v>
      </c>
      <c r="L106" s="18"/>
      <c r="M106" s="18" t="s">
        <v>27</v>
      </c>
      <c r="N106" s="18" t="s">
        <v>201</v>
      </c>
      <c r="O106" s="18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  <c r="BC106" s="20"/>
      <c r="BD106" s="20"/>
      <c r="BE106" s="20"/>
      <c r="BF106" s="20"/>
      <c r="BG106" s="20"/>
      <c r="BH106" s="20"/>
      <c r="BI106" s="20"/>
      <c r="BJ106" s="20"/>
      <c r="BK106" s="20"/>
      <c r="BL106" s="20"/>
      <c r="BM106" s="20"/>
      <c r="BN106" s="20"/>
      <c r="BO106" s="20"/>
      <c r="BP106" s="20"/>
      <c r="BQ106" s="20"/>
      <c r="BR106" s="20"/>
      <c r="BS106" s="20"/>
      <c r="BT106" s="20"/>
      <c r="BU106" s="20"/>
      <c r="BV106" s="20"/>
      <c r="BW106" s="20"/>
      <c r="BX106" s="20"/>
      <c r="BY106" s="20"/>
      <c r="BZ106" s="20"/>
      <c r="CA106" s="20"/>
    </row>
    <row r="107" spans="1:79" s="21" customFormat="1" ht="54.75" customHeight="1" x14ac:dyDescent="0.25">
      <c r="A107" s="15">
        <v>90</v>
      </c>
      <c r="B107" s="22" t="s">
        <v>258</v>
      </c>
      <c r="C107" s="17" t="s">
        <v>521</v>
      </c>
      <c r="D107" s="17" t="s">
        <v>260</v>
      </c>
      <c r="E107" s="18" t="s">
        <v>261</v>
      </c>
      <c r="F107" s="19">
        <v>70000</v>
      </c>
      <c r="G107" s="96">
        <v>70000</v>
      </c>
      <c r="H107" s="18" t="s">
        <v>35</v>
      </c>
      <c r="I107" s="23"/>
      <c r="J107" s="18" t="s">
        <v>36</v>
      </c>
      <c r="K107" s="18" t="s">
        <v>20</v>
      </c>
      <c r="L107" s="18"/>
      <c r="M107" s="18" t="s">
        <v>27</v>
      </c>
      <c r="N107" s="18" t="s">
        <v>201</v>
      </c>
      <c r="O107" s="18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  <c r="BC107" s="20"/>
      <c r="BD107" s="20"/>
      <c r="BE107" s="20"/>
      <c r="BF107" s="20"/>
      <c r="BG107" s="20"/>
      <c r="BH107" s="20"/>
      <c r="BI107" s="20"/>
      <c r="BJ107" s="20"/>
      <c r="BK107" s="20"/>
      <c r="BL107" s="20"/>
      <c r="BM107" s="20"/>
      <c r="BN107" s="20"/>
      <c r="BO107" s="20"/>
      <c r="BP107" s="20"/>
      <c r="BQ107" s="20"/>
      <c r="BR107" s="20"/>
      <c r="BS107" s="20"/>
      <c r="BT107" s="20"/>
      <c r="BU107" s="20"/>
      <c r="BV107" s="20"/>
      <c r="BW107" s="20"/>
      <c r="BX107" s="20"/>
      <c r="BY107" s="20"/>
      <c r="BZ107" s="20"/>
      <c r="CA107" s="20"/>
    </row>
    <row r="108" spans="1:79" s="21" customFormat="1" ht="54" x14ac:dyDescent="0.25">
      <c r="A108" s="15">
        <v>91</v>
      </c>
      <c r="B108" s="22" t="s">
        <v>262</v>
      </c>
      <c r="C108" s="17" t="s">
        <v>264</v>
      </c>
      <c r="D108" s="17" t="s">
        <v>260</v>
      </c>
      <c r="E108" s="18" t="s">
        <v>261</v>
      </c>
      <c r="F108" s="19">
        <v>65000</v>
      </c>
      <c r="G108" s="96">
        <v>65000</v>
      </c>
      <c r="H108" s="18" t="s">
        <v>35</v>
      </c>
      <c r="I108" s="23"/>
      <c r="J108" s="18" t="s">
        <v>36</v>
      </c>
      <c r="K108" s="18" t="s">
        <v>20</v>
      </c>
      <c r="L108" s="18"/>
      <c r="M108" s="18" t="s">
        <v>27</v>
      </c>
      <c r="N108" s="18" t="s">
        <v>201</v>
      </c>
      <c r="O108" s="18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  <c r="BC108" s="20"/>
      <c r="BD108" s="20"/>
      <c r="BE108" s="20"/>
      <c r="BF108" s="20"/>
      <c r="BG108" s="20"/>
      <c r="BH108" s="20"/>
      <c r="BI108" s="20"/>
      <c r="BJ108" s="20"/>
      <c r="BK108" s="20"/>
      <c r="BL108" s="20"/>
      <c r="BM108" s="20"/>
      <c r="BN108" s="20"/>
      <c r="BO108" s="20"/>
      <c r="BP108" s="20"/>
      <c r="BQ108" s="20"/>
      <c r="BR108" s="20"/>
      <c r="BS108" s="20"/>
      <c r="BT108" s="20"/>
      <c r="BU108" s="20"/>
      <c r="BV108" s="20"/>
      <c r="BW108" s="20"/>
      <c r="BX108" s="20"/>
      <c r="BY108" s="20"/>
      <c r="BZ108" s="20"/>
      <c r="CA108" s="20"/>
    </row>
    <row r="109" spans="1:79" s="21" customFormat="1" ht="54" x14ac:dyDescent="0.25">
      <c r="A109" s="15">
        <v>92</v>
      </c>
      <c r="B109" s="22" t="s">
        <v>263</v>
      </c>
      <c r="C109" s="17" t="s">
        <v>266</v>
      </c>
      <c r="D109" s="17" t="s">
        <v>260</v>
      </c>
      <c r="E109" s="18" t="s">
        <v>261</v>
      </c>
      <c r="F109" s="19">
        <v>25000</v>
      </c>
      <c r="G109" s="96">
        <v>25000</v>
      </c>
      <c r="H109" s="18" t="s">
        <v>35</v>
      </c>
      <c r="I109" s="23"/>
      <c r="J109" s="18" t="s">
        <v>36</v>
      </c>
      <c r="K109" s="18" t="s">
        <v>20</v>
      </c>
      <c r="L109" s="18"/>
      <c r="M109" s="18" t="s">
        <v>27</v>
      </c>
      <c r="N109" s="18" t="s">
        <v>201</v>
      </c>
      <c r="O109" s="18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  <c r="BC109" s="20"/>
      <c r="BD109" s="20"/>
      <c r="BE109" s="20"/>
      <c r="BF109" s="20"/>
      <c r="BG109" s="20"/>
      <c r="BH109" s="20"/>
      <c r="BI109" s="20"/>
      <c r="BJ109" s="20"/>
      <c r="BK109" s="20"/>
      <c r="BL109" s="20"/>
      <c r="BM109" s="20"/>
      <c r="BN109" s="20"/>
      <c r="BO109" s="20"/>
      <c r="BP109" s="20"/>
      <c r="BQ109" s="20"/>
      <c r="BR109" s="20"/>
      <c r="BS109" s="20"/>
      <c r="BT109" s="20"/>
      <c r="BU109" s="20"/>
      <c r="BV109" s="20"/>
      <c r="BW109" s="20"/>
      <c r="BX109" s="20"/>
      <c r="BY109" s="20"/>
      <c r="BZ109" s="20"/>
      <c r="CA109" s="20"/>
    </row>
    <row r="110" spans="1:79" s="21" customFormat="1" ht="54" x14ac:dyDescent="0.25">
      <c r="A110" s="15">
        <v>93</v>
      </c>
      <c r="B110" s="22" t="s">
        <v>265</v>
      </c>
      <c r="C110" s="17" t="s">
        <v>268</v>
      </c>
      <c r="D110" s="17" t="s">
        <v>260</v>
      </c>
      <c r="E110" s="18" t="s">
        <v>261</v>
      </c>
      <c r="F110" s="19">
        <v>3000</v>
      </c>
      <c r="G110" s="96">
        <v>3000</v>
      </c>
      <c r="H110" s="18" t="s">
        <v>35</v>
      </c>
      <c r="I110" s="23"/>
      <c r="J110" s="18" t="s">
        <v>36</v>
      </c>
      <c r="K110" s="18" t="s">
        <v>20</v>
      </c>
      <c r="L110" s="18"/>
      <c r="M110" s="18" t="s">
        <v>27</v>
      </c>
      <c r="N110" s="18" t="s">
        <v>201</v>
      </c>
      <c r="O110" s="18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  <c r="BC110" s="20"/>
      <c r="BD110" s="20"/>
      <c r="BE110" s="20"/>
      <c r="BF110" s="20"/>
      <c r="BG110" s="20"/>
      <c r="BH110" s="20"/>
      <c r="BI110" s="20"/>
      <c r="BJ110" s="20"/>
      <c r="BK110" s="20"/>
      <c r="BL110" s="20"/>
      <c r="BM110" s="20"/>
      <c r="BN110" s="20"/>
      <c r="BO110" s="20"/>
      <c r="BP110" s="20"/>
      <c r="BQ110" s="20"/>
      <c r="BR110" s="20"/>
      <c r="BS110" s="20"/>
      <c r="BT110" s="20"/>
      <c r="BU110" s="20"/>
      <c r="BV110" s="20"/>
      <c r="BW110" s="20"/>
      <c r="BX110" s="20"/>
      <c r="BY110" s="20"/>
      <c r="BZ110" s="20"/>
      <c r="CA110" s="20"/>
    </row>
    <row r="111" spans="1:79" s="21" customFormat="1" ht="54" x14ac:dyDescent="0.25">
      <c r="A111" s="15">
        <v>94</v>
      </c>
      <c r="B111" s="22" t="s">
        <v>267</v>
      </c>
      <c r="C111" s="17" t="s">
        <v>523</v>
      </c>
      <c r="D111" s="17" t="s">
        <v>260</v>
      </c>
      <c r="E111" s="18" t="s">
        <v>261</v>
      </c>
      <c r="F111" s="19">
        <v>23000</v>
      </c>
      <c r="G111" s="96">
        <v>23000</v>
      </c>
      <c r="H111" s="18" t="s">
        <v>35</v>
      </c>
      <c r="I111" s="23"/>
      <c r="J111" s="18" t="s">
        <v>36</v>
      </c>
      <c r="K111" s="18" t="s">
        <v>20</v>
      </c>
      <c r="L111" s="18"/>
      <c r="M111" s="18" t="s">
        <v>27</v>
      </c>
      <c r="N111" s="18" t="s">
        <v>201</v>
      </c>
      <c r="O111" s="18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  <c r="BC111" s="20"/>
      <c r="BD111" s="20"/>
      <c r="BE111" s="20"/>
      <c r="BF111" s="20"/>
      <c r="BG111" s="20"/>
      <c r="BH111" s="20"/>
      <c r="BI111" s="20"/>
      <c r="BJ111" s="20"/>
      <c r="BK111" s="20"/>
      <c r="BL111" s="20"/>
      <c r="BM111" s="20"/>
      <c r="BN111" s="20"/>
      <c r="BO111" s="20"/>
      <c r="BP111" s="20"/>
      <c r="BQ111" s="20"/>
      <c r="BR111" s="20"/>
      <c r="BS111" s="20"/>
      <c r="BT111" s="20"/>
      <c r="BU111" s="20"/>
      <c r="BV111" s="20"/>
      <c r="BW111" s="20"/>
      <c r="BX111" s="20"/>
      <c r="BY111" s="20"/>
      <c r="BZ111" s="20"/>
      <c r="CA111" s="20"/>
    </row>
    <row r="112" spans="1:79" s="34" customFormat="1" ht="36.75" customHeight="1" x14ac:dyDescent="0.25">
      <c r="A112" s="15">
        <v>95</v>
      </c>
      <c r="B112" s="22" t="s">
        <v>269</v>
      </c>
      <c r="C112" s="17" t="s">
        <v>526</v>
      </c>
      <c r="D112" s="17" t="s">
        <v>260</v>
      </c>
      <c r="E112" s="18" t="s">
        <v>261</v>
      </c>
      <c r="F112" s="19">
        <v>13200</v>
      </c>
      <c r="G112" s="96">
        <v>13200</v>
      </c>
      <c r="H112" s="18" t="s">
        <v>35</v>
      </c>
      <c r="I112" s="23"/>
      <c r="J112" s="18" t="s">
        <v>36</v>
      </c>
      <c r="K112" s="18" t="s">
        <v>20</v>
      </c>
      <c r="L112" s="18"/>
      <c r="M112" s="18"/>
      <c r="N112" s="18" t="s">
        <v>201</v>
      </c>
      <c r="O112" s="18"/>
      <c r="P112" s="72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  <c r="AL112" s="33"/>
      <c r="AM112" s="33"/>
      <c r="AN112" s="33"/>
      <c r="AO112" s="33"/>
      <c r="AP112" s="33"/>
      <c r="AQ112" s="33"/>
      <c r="AR112" s="33"/>
      <c r="AS112" s="33"/>
      <c r="AT112" s="33"/>
      <c r="AU112" s="33"/>
      <c r="AV112" s="33"/>
      <c r="AW112" s="33"/>
      <c r="AX112" s="33"/>
      <c r="AY112" s="33"/>
      <c r="AZ112" s="33"/>
      <c r="BA112" s="33"/>
      <c r="BB112" s="33"/>
      <c r="BC112" s="33"/>
      <c r="BD112" s="33"/>
      <c r="BE112" s="33"/>
      <c r="BF112" s="33"/>
      <c r="BG112" s="33"/>
      <c r="BH112" s="33"/>
      <c r="BI112" s="33"/>
      <c r="BJ112" s="33"/>
      <c r="BK112" s="33"/>
      <c r="BL112" s="33"/>
      <c r="BM112" s="33"/>
      <c r="BN112" s="33"/>
      <c r="BO112" s="33"/>
      <c r="BP112" s="33"/>
      <c r="BQ112" s="33"/>
      <c r="BR112" s="33"/>
      <c r="BS112" s="33"/>
      <c r="BT112" s="33"/>
      <c r="BU112" s="33"/>
      <c r="BV112" s="33"/>
      <c r="BW112" s="33"/>
      <c r="BX112" s="33"/>
      <c r="BY112" s="33"/>
      <c r="BZ112" s="33"/>
      <c r="CA112" s="33"/>
    </row>
    <row r="113" spans="1:79" s="21" customFormat="1" ht="57" customHeight="1" x14ac:dyDescent="0.25">
      <c r="A113" s="15">
        <v>96</v>
      </c>
      <c r="B113" s="22" t="s">
        <v>273</v>
      </c>
      <c r="C113" s="17" t="s">
        <v>270</v>
      </c>
      <c r="D113" s="17" t="s">
        <v>271</v>
      </c>
      <c r="E113" s="18" t="s">
        <v>272</v>
      </c>
      <c r="F113" s="19">
        <v>25000</v>
      </c>
      <c r="G113" s="96">
        <v>25000</v>
      </c>
      <c r="H113" s="18" t="s">
        <v>35</v>
      </c>
      <c r="I113" s="23"/>
      <c r="J113" s="18" t="s">
        <v>36</v>
      </c>
      <c r="K113" s="18" t="s">
        <v>20</v>
      </c>
      <c r="L113" s="18"/>
      <c r="M113" s="18"/>
      <c r="N113" s="18" t="s">
        <v>201</v>
      </c>
      <c r="O113" s="18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  <c r="BC113" s="20"/>
      <c r="BD113" s="20"/>
      <c r="BE113" s="20"/>
      <c r="BF113" s="20"/>
      <c r="BG113" s="20"/>
      <c r="BH113" s="20"/>
      <c r="BI113" s="20"/>
      <c r="BJ113" s="20"/>
      <c r="BK113" s="20"/>
      <c r="BL113" s="20"/>
      <c r="BM113" s="20"/>
      <c r="BN113" s="20"/>
      <c r="BO113" s="20"/>
      <c r="BP113" s="20"/>
      <c r="BQ113" s="20"/>
      <c r="BR113" s="20"/>
      <c r="BS113" s="20"/>
      <c r="BT113" s="20"/>
      <c r="BU113" s="20"/>
      <c r="BV113" s="20"/>
      <c r="BW113" s="20"/>
      <c r="BX113" s="20"/>
      <c r="BY113" s="20"/>
      <c r="BZ113" s="20"/>
      <c r="CA113" s="20"/>
    </row>
    <row r="114" spans="1:79" s="21" customFormat="1" ht="54" x14ac:dyDescent="0.25">
      <c r="A114" s="15">
        <v>97</v>
      </c>
      <c r="B114" s="22" t="s">
        <v>277</v>
      </c>
      <c r="C114" s="17" t="s">
        <v>274</v>
      </c>
      <c r="D114" s="17" t="s">
        <v>275</v>
      </c>
      <c r="E114" s="18" t="s">
        <v>276</v>
      </c>
      <c r="F114" s="19">
        <v>5000</v>
      </c>
      <c r="G114" s="96">
        <v>5000</v>
      </c>
      <c r="H114" s="18" t="s">
        <v>35</v>
      </c>
      <c r="I114" s="23"/>
      <c r="J114" s="18" t="s">
        <v>36</v>
      </c>
      <c r="K114" s="18" t="s">
        <v>20</v>
      </c>
      <c r="L114" s="18"/>
      <c r="M114" s="18"/>
      <c r="N114" s="18" t="s">
        <v>201</v>
      </c>
      <c r="O114" s="18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  <c r="BC114" s="20"/>
      <c r="BD114" s="20"/>
      <c r="BE114" s="20"/>
      <c r="BF114" s="20"/>
      <c r="BG114" s="20"/>
      <c r="BH114" s="20"/>
      <c r="BI114" s="20"/>
      <c r="BJ114" s="20"/>
      <c r="BK114" s="20"/>
      <c r="BL114" s="20"/>
      <c r="BM114" s="20"/>
      <c r="BN114" s="20"/>
      <c r="BO114" s="20"/>
      <c r="BP114" s="20"/>
      <c r="BQ114" s="20"/>
      <c r="BR114" s="20"/>
      <c r="BS114" s="20"/>
      <c r="BT114" s="20"/>
      <c r="BU114" s="20"/>
      <c r="BV114" s="20"/>
      <c r="BW114" s="20"/>
      <c r="BX114" s="20"/>
      <c r="BY114" s="20"/>
      <c r="BZ114" s="20"/>
      <c r="CA114" s="20"/>
    </row>
    <row r="115" spans="1:79" s="21" customFormat="1" ht="40.5" x14ac:dyDescent="0.25">
      <c r="A115" s="15">
        <v>98</v>
      </c>
      <c r="B115" s="22" t="s">
        <v>281</v>
      </c>
      <c r="C115" s="17" t="s">
        <v>278</v>
      </c>
      <c r="D115" s="17" t="s">
        <v>279</v>
      </c>
      <c r="E115" s="18" t="s">
        <v>280</v>
      </c>
      <c r="F115" s="19">
        <v>5000</v>
      </c>
      <c r="G115" s="96">
        <v>5000</v>
      </c>
      <c r="H115" s="18" t="s">
        <v>35</v>
      </c>
      <c r="I115" s="23"/>
      <c r="J115" s="18" t="s">
        <v>36</v>
      </c>
      <c r="K115" s="18" t="s">
        <v>77</v>
      </c>
      <c r="L115" s="18"/>
      <c r="M115" s="18"/>
      <c r="N115" s="18" t="s">
        <v>201</v>
      </c>
      <c r="O115" s="18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  <c r="BC115" s="20"/>
      <c r="BD115" s="20"/>
      <c r="BE115" s="20"/>
      <c r="BF115" s="20"/>
      <c r="BG115" s="20"/>
      <c r="BH115" s="20"/>
      <c r="BI115" s="20"/>
      <c r="BJ115" s="20"/>
      <c r="BK115" s="20"/>
      <c r="BL115" s="20"/>
      <c r="BM115" s="20"/>
      <c r="BN115" s="20"/>
      <c r="BO115" s="20"/>
      <c r="BP115" s="20"/>
      <c r="BQ115" s="20"/>
      <c r="BR115" s="20"/>
      <c r="BS115" s="20"/>
      <c r="BT115" s="20"/>
      <c r="BU115" s="20"/>
      <c r="BV115" s="20"/>
      <c r="BW115" s="20"/>
      <c r="BX115" s="20"/>
      <c r="BY115" s="20"/>
      <c r="BZ115" s="20"/>
      <c r="CA115" s="20"/>
    </row>
    <row r="116" spans="1:79" s="21" customFormat="1" ht="27" x14ac:dyDescent="0.25">
      <c r="A116" s="15">
        <v>99</v>
      </c>
      <c r="B116" s="22" t="s">
        <v>285</v>
      </c>
      <c r="C116" s="17" t="s">
        <v>282</v>
      </c>
      <c r="D116" s="17" t="s">
        <v>283</v>
      </c>
      <c r="E116" s="18" t="s">
        <v>284</v>
      </c>
      <c r="F116" s="19">
        <v>5200</v>
      </c>
      <c r="G116" s="96">
        <v>5200</v>
      </c>
      <c r="H116" s="18" t="s">
        <v>35</v>
      </c>
      <c r="I116" s="23"/>
      <c r="J116" s="18" t="s">
        <v>36</v>
      </c>
      <c r="K116" s="18" t="s">
        <v>77</v>
      </c>
      <c r="L116" s="18"/>
      <c r="M116" s="18"/>
      <c r="N116" s="18" t="s">
        <v>201</v>
      </c>
      <c r="O116" s="18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  <c r="BC116" s="20"/>
      <c r="BD116" s="20"/>
      <c r="BE116" s="20"/>
      <c r="BF116" s="20"/>
      <c r="BG116" s="20"/>
      <c r="BH116" s="20"/>
      <c r="BI116" s="20"/>
      <c r="BJ116" s="20"/>
      <c r="BK116" s="20"/>
      <c r="BL116" s="20"/>
      <c r="BM116" s="20"/>
      <c r="BN116" s="20"/>
      <c r="BO116" s="20"/>
      <c r="BP116" s="20"/>
      <c r="BQ116" s="20"/>
      <c r="BR116" s="20"/>
      <c r="BS116" s="20"/>
      <c r="BT116" s="20"/>
      <c r="BU116" s="20"/>
      <c r="BV116" s="20"/>
      <c r="BW116" s="20"/>
      <c r="BX116" s="20"/>
      <c r="BY116" s="20"/>
      <c r="BZ116" s="20"/>
      <c r="CA116" s="20"/>
    </row>
    <row r="117" spans="1:79" s="21" customFormat="1" ht="55.5" customHeight="1" x14ac:dyDescent="0.25">
      <c r="A117" s="15">
        <v>100</v>
      </c>
      <c r="B117" s="22" t="s">
        <v>289</v>
      </c>
      <c r="C117" s="17" t="s">
        <v>286</v>
      </c>
      <c r="D117" s="17" t="s">
        <v>287</v>
      </c>
      <c r="E117" s="18" t="s">
        <v>288</v>
      </c>
      <c r="F117" s="19">
        <v>5000</v>
      </c>
      <c r="G117" s="96">
        <v>5000</v>
      </c>
      <c r="H117" s="18" t="s">
        <v>35</v>
      </c>
      <c r="I117" s="23"/>
      <c r="J117" s="18" t="s">
        <v>36</v>
      </c>
      <c r="K117" s="18" t="s">
        <v>77</v>
      </c>
      <c r="L117" s="18"/>
      <c r="M117" s="18"/>
      <c r="N117" s="18" t="s">
        <v>201</v>
      </c>
      <c r="O117" s="18"/>
      <c r="P117" s="71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  <c r="BC117" s="20"/>
      <c r="BD117" s="20"/>
      <c r="BE117" s="20"/>
      <c r="BF117" s="20"/>
      <c r="BG117" s="20"/>
      <c r="BH117" s="20"/>
      <c r="BI117" s="20"/>
      <c r="BJ117" s="20"/>
      <c r="BK117" s="20"/>
      <c r="BL117" s="20"/>
      <c r="BM117" s="20"/>
      <c r="BN117" s="20"/>
      <c r="BO117" s="20"/>
      <c r="BP117" s="20"/>
      <c r="BQ117" s="20"/>
      <c r="BR117" s="20"/>
      <c r="BS117" s="20"/>
      <c r="BT117" s="20"/>
      <c r="BU117" s="20"/>
      <c r="BV117" s="20"/>
      <c r="BW117" s="20"/>
      <c r="BX117" s="20"/>
      <c r="BY117" s="20"/>
      <c r="BZ117" s="20"/>
      <c r="CA117" s="20"/>
    </row>
    <row r="118" spans="1:79" s="21" customFormat="1" ht="45" customHeight="1" x14ac:dyDescent="0.25">
      <c r="A118" s="15">
        <v>101</v>
      </c>
      <c r="B118" s="22" t="s">
        <v>293</v>
      </c>
      <c r="C118" s="17" t="s">
        <v>290</v>
      </c>
      <c r="D118" s="17" t="s">
        <v>291</v>
      </c>
      <c r="E118" s="18" t="s">
        <v>292</v>
      </c>
      <c r="F118" s="19">
        <v>5000</v>
      </c>
      <c r="G118" s="96">
        <v>5000</v>
      </c>
      <c r="H118" s="18" t="s">
        <v>35</v>
      </c>
      <c r="I118" s="23"/>
      <c r="J118" s="18" t="s">
        <v>36</v>
      </c>
      <c r="K118" s="18" t="s">
        <v>77</v>
      </c>
      <c r="L118" s="18"/>
      <c r="M118" s="18"/>
      <c r="N118" s="18" t="s">
        <v>201</v>
      </c>
      <c r="O118" s="18"/>
      <c r="P118" s="71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0"/>
      <c r="BE118" s="20"/>
      <c r="BF118" s="20"/>
      <c r="BG118" s="20"/>
      <c r="BH118" s="20"/>
      <c r="BI118" s="20"/>
      <c r="BJ118" s="20"/>
      <c r="BK118" s="20"/>
      <c r="BL118" s="20"/>
      <c r="BM118" s="20"/>
      <c r="BN118" s="20"/>
      <c r="BO118" s="20"/>
      <c r="BP118" s="20"/>
      <c r="BQ118" s="20"/>
      <c r="BR118" s="20"/>
      <c r="BS118" s="20"/>
      <c r="BT118" s="20"/>
      <c r="BU118" s="20"/>
      <c r="BV118" s="20"/>
      <c r="BW118" s="20"/>
      <c r="BX118" s="20"/>
      <c r="BY118" s="20"/>
      <c r="BZ118" s="20"/>
      <c r="CA118" s="20"/>
    </row>
    <row r="119" spans="1:79" s="21" customFormat="1" ht="27" x14ac:dyDescent="0.25">
      <c r="A119" s="15">
        <v>102</v>
      </c>
      <c r="B119" s="22" t="s">
        <v>297</v>
      </c>
      <c r="C119" s="17" t="s">
        <v>294</v>
      </c>
      <c r="D119" s="17" t="s">
        <v>295</v>
      </c>
      <c r="E119" s="18" t="s">
        <v>296</v>
      </c>
      <c r="F119" s="19">
        <v>40000</v>
      </c>
      <c r="G119" s="96">
        <v>40000</v>
      </c>
      <c r="H119" s="18" t="s">
        <v>35</v>
      </c>
      <c r="I119" s="23"/>
      <c r="J119" s="18" t="s">
        <v>36</v>
      </c>
      <c r="K119" s="18" t="s">
        <v>20</v>
      </c>
      <c r="L119" s="18"/>
      <c r="M119" s="18"/>
      <c r="N119" s="18" t="s">
        <v>201</v>
      </c>
      <c r="O119" s="18"/>
      <c r="P119" s="71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  <c r="BC119" s="20"/>
      <c r="BD119" s="20"/>
      <c r="BE119" s="20"/>
      <c r="BF119" s="20"/>
      <c r="BG119" s="20"/>
      <c r="BH119" s="20"/>
      <c r="BI119" s="20"/>
      <c r="BJ119" s="20"/>
      <c r="BK119" s="20"/>
      <c r="BL119" s="20"/>
      <c r="BM119" s="20"/>
      <c r="BN119" s="20"/>
      <c r="BO119" s="20"/>
      <c r="BP119" s="20"/>
      <c r="BQ119" s="20"/>
      <c r="BR119" s="20"/>
      <c r="BS119" s="20"/>
      <c r="BT119" s="20"/>
      <c r="BU119" s="20"/>
      <c r="BV119" s="20"/>
      <c r="BW119" s="20"/>
      <c r="BX119" s="20"/>
      <c r="BY119" s="20"/>
      <c r="BZ119" s="20"/>
      <c r="CA119" s="20"/>
    </row>
    <row r="120" spans="1:79" s="21" customFormat="1" ht="27" x14ac:dyDescent="0.25">
      <c r="A120" s="15">
        <v>103</v>
      </c>
      <c r="B120" s="22" t="s">
        <v>301</v>
      </c>
      <c r="C120" s="17" t="s">
        <v>298</v>
      </c>
      <c r="D120" s="17" t="s">
        <v>299</v>
      </c>
      <c r="E120" s="18" t="s">
        <v>300</v>
      </c>
      <c r="F120" s="19">
        <v>50000</v>
      </c>
      <c r="G120" s="96">
        <v>50000</v>
      </c>
      <c r="H120" s="18" t="s">
        <v>35</v>
      </c>
      <c r="I120" s="23"/>
      <c r="J120" s="18" t="s">
        <v>36</v>
      </c>
      <c r="K120" s="18" t="s">
        <v>20</v>
      </c>
      <c r="L120" s="18"/>
      <c r="M120" s="18"/>
      <c r="N120" s="18" t="s">
        <v>201</v>
      </c>
      <c r="O120" s="18"/>
      <c r="P120" s="71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  <c r="BC120" s="20"/>
      <c r="BD120" s="20"/>
      <c r="BE120" s="20"/>
      <c r="BF120" s="20"/>
      <c r="BG120" s="20"/>
      <c r="BH120" s="20"/>
      <c r="BI120" s="20"/>
      <c r="BJ120" s="20"/>
      <c r="BK120" s="20"/>
      <c r="BL120" s="20"/>
      <c r="BM120" s="20"/>
      <c r="BN120" s="20"/>
      <c r="BO120" s="20"/>
      <c r="BP120" s="20"/>
      <c r="BQ120" s="20"/>
      <c r="BR120" s="20"/>
      <c r="BS120" s="20"/>
      <c r="BT120" s="20"/>
      <c r="BU120" s="20"/>
      <c r="BV120" s="20"/>
      <c r="BW120" s="20"/>
      <c r="BX120" s="20"/>
      <c r="BY120" s="20"/>
      <c r="BZ120" s="20"/>
      <c r="CA120" s="20"/>
    </row>
    <row r="121" spans="1:79" s="21" customFormat="1" ht="27" x14ac:dyDescent="0.25">
      <c r="A121" s="15">
        <v>104</v>
      </c>
      <c r="B121" s="22" t="s">
        <v>305</v>
      </c>
      <c r="C121" s="17" t="s">
        <v>302</v>
      </c>
      <c r="D121" s="17" t="s">
        <v>303</v>
      </c>
      <c r="E121" s="18" t="s">
        <v>304</v>
      </c>
      <c r="F121" s="19">
        <v>20000</v>
      </c>
      <c r="G121" s="96">
        <v>20000</v>
      </c>
      <c r="H121" s="18" t="s">
        <v>35</v>
      </c>
      <c r="I121" s="23"/>
      <c r="J121" s="18" t="s">
        <v>36</v>
      </c>
      <c r="K121" s="18" t="s">
        <v>20</v>
      </c>
      <c r="L121" s="18"/>
      <c r="M121" s="18"/>
      <c r="N121" s="18" t="s">
        <v>201</v>
      </c>
      <c r="O121" s="18"/>
      <c r="P121" s="71"/>
      <c r="Q121" s="20"/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  <c r="BC121" s="20"/>
      <c r="BD121" s="20"/>
      <c r="BE121" s="20"/>
      <c r="BF121" s="20"/>
      <c r="BG121" s="20"/>
      <c r="BH121" s="20"/>
      <c r="BI121" s="20"/>
      <c r="BJ121" s="20"/>
      <c r="BK121" s="20"/>
      <c r="BL121" s="20"/>
      <c r="BM121" s="20"/>
      <c r="BN121" s="20"/>
      <c r="BO121" s="20"/>
      <c r="BP121" s="20"/>
      <c r="BQ121" s="20"/>
      <c r="BR121" s="20"/>
      <c r="BS121" s="20"/>
      <c r="BT121" s="20"/>
      <c r="BU121" s="20"/>
      <c r="BV121" s="20"/>
      <c r="BW121" s="20"/>
      <c r="BX121" s="20"/>
      <c r="BY121" s="20"/>
      <c r="BZ121" s="20"/>
      <c r="CA121" s="20"/>
    </row>
    <row r="122" spans="1:79" s="21" customFormat="1" ht="27" x14ac:dyDescent="0.25">
      <c r="A122" s="15">
        <v>105</v>
      </c>
      <c r="B122" s="22" t="s">
        <v>309</v>
      </c>
      <c r="C122" s="17" t="s">
        <v>306</v>
      </c>
      <c r="D122" s="17" t="s">
        <v>307</v>
      </c>
      <c r="E122" s="18" t="s">
        <v>308</v>
      </c>
      <c r="F122" s="19">
        <v>60000</v>
      </c>
      <c r="G122" s="96">
        <v>60000</v>
      </c>
      <c r="H122" s="18" t="s">
        <v>35</v>
      </c>
      <c r="I122" s="23"/>
      <c r="J122" s="18" t="s">
        <v>36</v>
      </c>
      <c r="K122" s="18" t="s">
        <v>77</v>
      </c>
      <c r="L122" s="18"/>
      <c r="M122" s="18"/>
      <c r="N122" s="18" t="s">
        <v>201</v>
      </c>
      <c r="O122" s="18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  <c r="BC122" s="20"/>
      <c r="BD122" s="20"/>
      <c r="BE122" s="20"/>
      <c r="BF122" s="20"/>
      <c r="BG122" s="20"/>
      <c r="BH122" s="20"/>
      <c r="BI122" s="20"/>
      <c r="BJ122" s="20"/>
      <c r="BK122" s="20"/>
      <c r="BL122" s="20"/>
      <c r="BM122" s="20"/>
      <c r="BN122" s="20"/>
      <c r="BO122" s="20"/>
      <c r="BP122" s="20"/>
      <c r="BQ122" s="20"/>
      <c r="BR122" s="20"/>
      <c r="BS122" s="20"/>
      <c r="BT122" s="20"/>
      <c r="BU122" s="20"/>
      <c r="BV122" s="20"/>
      <c r="BW122" s="20"/>
      <c r="BX122" s="20"/>
      <c r="BY122" s="20"/>
      <c r="BZ122" s="20"/>
      <c r="CA122" s="20"/>
    </row>
    <row r="123" spans="1:79" s="21" customFormat="1" ht="27" x14ac:dyDescent="0.25">
      <c r="A123" s="15">
        <v>106</v>
      </c>
      <c r="B123" s="22" t="s">
        <v>313</v>
      </c>
      <c r="C123" s="17" t="s">
        <v>310</v>
      </c>
      <c r="D123" s="17" t="s">
        <v>311</v>
      </c>
      <c r="E123" s="18" t="s">
        <v>312</v>
      </c>
      <c r="F123" s="19">
        <v>20000</v>
      </c>
      <c r="G123" s="96">
        <v>20000</v>
      </c>
      <c r="H123" s="18" t="s">
        <v>35</v>
      </c>
      <c r="I123" s="23"/>
      <c r="J123" s="18" t="s">
        <v>36</v>
      </c>
      <c r="K123" s="18" t="s">
        <v>77</v>
      </c>
      <c r="L123" s="18"/>
      <c r="M123" s="18"/>
      <c r="N123" s="18" t="s">
        <v>201</v>
      </c>
      <c r="O123" s="18"/>
      <c r="P123" s="71"/>
      <c r="Q123" s="20"/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  <c r="BC123" s="20"/>
      <c r="BD123" s="20"/>
      <c r="BE123" s="20"/>
      <c r="BF123" s="20"/>
      <c r="BG123" s="20"/>
      <c r="BH123" s="20"/>
      <c r="BI123" s="20"/>
      <c r="BJ123" s="20"/>
      <c r="BK123" s="20"/>
      <c r="BL123" s="20"/>
      <c r="BM123" s="20"/>
      <c r="BN123" s="20"/>
      <c r="BO123" s="20"/>
      <c r="BP123" s="20"/>
      <c r="BQ123" s="20"/>
      <c r="BR123" s="20"/>
      <c r="BS123" s="20"/>
      <c r="BT123" s="20"/>
      <c r="BU123" s="20"/>
      <c r="BV123" s="20"/>
      <c r="BW123" s="20"/>
      <c r="BX123" s="20"/>
      <c r="BY123" s="20"/>
      <c r="BZ123" s="20"/>
      <c r="CA123" s="20"/>
    </row>
    <row r="124" spans="1:79" s="21" customFormat="1" ht="27" x14ac:dyDescent="0.25">
      <c r="A124" s="15">
        <v>107</v>
      </c>
      <c r="B124" s="22" t="s">
        <v>317</v>
      </c>
      <c r="C124" s="17" t="s">
        <v>314</v>
      </c>
      <c r="D124" s="17" t="s">
        <v>315</v>
      </c>
      <c r="E124" s="18" t="s">
        <v>316</v>
      </c>
      <c r="F124" s="19">
        <v>55000</v>
      </c>
      <c r="G124" s="96">
        <v>55000</v>
      </c>
      <c r="H124" s="18" t="s">
        <v>35</v>
      </c>
      <c r="I124" s="23"/>
      <c r="J124" s="18" t="s">
        <v>36</v>
      </c>
      <c r="K124" s="18" t="s">
        <v>77</v>
      </c>
      <c r="L124" s="18"/>
      <c r="M124" s="18"/>
      <c r="N124" s="18" t="s">
        <v>201</v>
      </c>
      <c r="O124" s="18"/>
      <c r="P124" s="71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/>
      <c r="BD124" s="20"/>
      <c r="BE124" s="20"/>
      <c r="BF124" s="20"/>
      <c r="BG124" s="20"/>
      <c r="BH124" s="20"/>
      <c r="BI124" s="20"/>
      <c r="BJ124" s="20"/>
      <c r="BK124" s="20"/>
      <c r="BL124" s="20"/>
      <c r="BM124" s="20"/>
      <c r="BN124" s="20"/>
      <c r="BO124" s="20"/>
      <c r="BP124" s="20"/>
      <c r="BQ124" s="20"/>
      <c r="BR124" s="20"/>
      <c r="BS124" s="20"/>
      <c r="BT124" s="20"/>
      <c r="BU124" s="20"/>
      <c r="BV124" s="20"/>
      <c r="BW124" s="20"/>
      <c r="BX124" s="20"/>
      <c r="BY124" s="20"/>
      <c r="BZ124" s="20"/>
      <c r="CA124" s="20"/>
    </row>
    <row r="125" spans="1:79" s="21" customFormat="1" ht="40.5" x14ac:dyDescent="0.25">
      <c r="A125" s="15">
        <v>108</v>
      </c>
      <c r="B125" s="22" t="s">
        <v>321</v>
      </c>
      <c r="C125" s="17" t="s">
        <v>318</v>
      </c>
      <c r="D125" s="17" t="s">
        <v>319</v>
      </c>
      <c r="E125" s="18" t="s">
        <v>320</v>
      </c>
      <c r="F125" s="19">
        <v>60000</v>
      </c>
      <c r="G125" s="96">
        <v>60000</v>
      </c>
      <c r="H125" s="18" t="s">
        <v>35</v>
      </c>
      <c r="I125" s="18"/>
      <c r="J125" s="18" t="s">
        <v>36</v>
      </c>
      <c r="K125" s="18" t="s">
        <v>20</v>
      </c>
      <c r="L125" s="18" t="s">
        <v>482</v>
      </c>
      <c r="M125" s="18" t="s">
        <v>27</v>
      </c>
      <c r="N125" s="18" t="s">
        <v>201</v>
      </c>
      <c r="O125" s="18"/>
      <c r="P125" s="71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  <c r="BC125" s="20"/>
      <c r="BD125" s="20"/>
      <c r="BE125" s="20"/>
      <c r="BF125" s="20"/>
      <c r="BG125" s="20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</row>
    <row r="126" spans="1:79" s="21" customFormat="1" ht="27" x14ac:dyDescent="0.25">
      <c r="A126" s="15">
        <v>109</v>
      </c>
      <c r="B126" s="22" t="s">
        <v>324</v>
      </c>
      <c r="C126" s="17" t="s">
        <v>536</v>
      </c>
      <c r="D126" s="17" t="s">
        <v>322</v>
      </c>
      <c r="E126" s="18" t="s">
        <v>323</v>
      </c>
      <c r="F126" s="19">
        <v>25000</v>
      </c>
      <c r="G126" s="96">
        <v>25000</v>
      </c>
      <c r="H126" s="18" t="s">
        <v>35</v>
      </c>
      <c r="I126" s="23"/>
      <c r="J126" s="18" t="s">
        <v>36</v>
      </c>
      <c r="K126" s="18" t="s">
        <v>20</v>
      </c>
      <c r="L126" s="18"/>
      <c r="M126" s="18"/>
      <c r="N126" s="18" t="s">
        <v>201</v>
      </c>
      <c r="O126" s="18"/>
      <c r="P126" s="71"/>
      <c r="Q126" s="20"/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0"/>
      <c r="BG126" s="20"/>
      <c r="BH126" s="20"/>
      <c r="BI126" s="20"/>
      <c r="BJ126" s="20"/>
      <c r="BK126" s="20"/>
      <c r="BL126" s="20"/>
      <c r="BM126" s="20"/>
      <c r="BN126" s="20"/>
      <c r="BO126" s="20"/>
      <c r="BP126" s="20"/>
      <c r="BQ126" s="20"/>
      <c r="BR126" s="20"/>
      <c r="BS126" s="20"/>
      <c r="BT126" s="20"/>
      <c r="BU126" s="20"/>
      <c r="BV126" s="20"/>
      <c r="BW126" s="20"/>
      <c r="BX126" s="20"/>
      <c r="BY126" s="20"/>
      <c r="BZ126" s="20"/>
      <c r="CA126" s="20"/>
    </row>
    <row r="127" spans="1:79" s="21" customFormat="1" ht="27" x14ac:dyDescent="0.25">
      <c r="A127" s="15">
        <v>110</v>
      </c>
      <c r="B127" s="22" t="s">
        <v>328</v>
      </c>
      <c r="C127" s="17" t="s">
        <v>325</v>
      </c>
      <c r="D127" s="17" t="s">
        <v>326</v>
      </c>
      <c r="E127" s="18" t="s">
        <v>327</v>
      </c>
      <c r="F127" s="19">
        <v>100000</v>
      </c>
      <c r="G127" s="96">
        <v>100000</v>
      </c>
      <c r="H127" s="18" t="s">
        <v>35</v>
      </c>
      <c r="I127" s="23"/>
      <c r="J127" s="18" t="s">
        <v>36</v>
      </c>
      <c r="K127" s="18" t="s">
        <v>77</v>
      </c>
      <c r="L127" s="18"/>
      <c r="M127" s="18"/>
      <c r="N127" s="18" t="s">
        <v>201</v>
      </c>
      <c r="O127" s="18" t="s">
        <v>434</v>
      </c>
      <c r="P127" s="71"/>
      <c r="Q127" s="20"/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  <c r="AX127" s="20"/>
      <c r="AY127" s="20"/>
      <c r="AZ127" s="20"/>
      <c r="BA127" s="20"/>
      <c r="BB127" s="20"/>
      <c r="BC127" s="20"/>
      <c r="BD127" s="20"/>
      <c r="BE127" s="20"/>
      <c r="BF127" s="20"/>
      <c r="BG127" s="20"/>
      <c r="BH127" s="20"/>
      <c r="BI127" s="20"/>
      <c r="BJ127" s="20"/>
      <c r="BK127" s="20"/>
      <c r="BL127" s="20"/>
      <c r="BM127" s="20"/>
      <c r="BN127" s="20"/>
      <c r="BO127" s="20"/>
      <c r="BP127" s="20"/>
      <c r="BQ127" s="20"/>
      <c r="BR127" s="20"/>
      <c r="BS127" s="20"/>
      <c r="BT127" s="20"/>
      <c r="BU127" s="20"/>
      <c r="BV127" s="20"/>
      <c r="BW127" s="20"/>
      <c r="BX127" s="20"/>
      <c r="BY127" s="20"/>
      <c r="BZ127" s="20"/>
      <c r="CA127" s="20"/>
    </row>
    <row r="128" spans="1:79" s="21" customFormat="1" ht="40.5" x14ac:dyDescent="0.25">
      <c r="A128" s="15">
        <v>111</v>
      </c>
      <c r="B128" s="22" t="s">
        <v>332</v>
      </c>
      <c r="C128" s="17" t="s">
        <v>329</v>
      </c>
      <c r="D128" s="17" t="s">
        <v>330</v>
      </c>
      <c r="E128" s="18" t="s">
        <v>331</v>
      </c>
      <c r="F128" s="19">
        <v>20000</v>
      </c>
      <c r="G128" s="96">
        <v>20000</v>
      </c>
      <c r="H128" s="18" t="s">
        <v>35</v>
      </c>
      <c r="I128" s="23"/>
      <c r="J128" s="18" t="s">
        <v>36</v>
      </c>
      <c r="K128" s="18" t="s">
        <v>77</v>
      </c>
      <c r="L128" s="18"/>
      <c r="M128" s="18"/>
      <c r="N128" s="18" t="s">
        <v>201</v>
      </c>
      <c r="O128" s="18"/>
      <c r="P128" s="71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  <c r="BC128" s="20"/>
      <c r="BD128" s="20"/>
      <c r="BE128" s="20"/>
      <c r="BF128" s="20"/>
      <c r="BG128" s="20"/>
      <c r="BH128" s="20"/>
      <c r="BI128" s="20"/>
      <c r="BJ128" s="20"/>
      <c r="BK128" s="20"/>
      <c r="BL128" s="20"/>
      <c r="BM128" s="20"/>
      <c r="BN128" s="20"/>
      <c r="BO128" s="20"/>
      <c r="BP128" s="20"/>
      <c r="BQ128" s="20"/>
      <c r="BR128" s="20"/>
      <c r="BS128" s="20"/>
      <c r="BT128" s="20"/>
      <c r="BU128" s="20"/>
      <c r="BV128" s="20"/>
      <c r="BW128" s="20"/>
      <c r="BX128" s="20"/>
      <c r="BY128" s="20"/>
      <c r="BZ128" s="20"/>
      <c r="CA128" s="20"/>
    </row>
    <row r="129" spans="1:81" s="21" customFormat="1" ht="27" x14ac:dyDescent="0.25">
      <c r="A129" s="15">
        <v>112</v>
      </c>
      <c r="B129" s="22" t="s">
        <v>336</v>
      </c>
      <c r="C129" s="17" t="s">
        <v>333</v>
      </c>
      <c r="D129" s="17" t="s">
        <v>334</v>
      </c>
      <c r="E129" s="18" t="s">
        <v>335</v>
      </c>
      <c r="F129" s="19">
        <v>5000</v>
      </c>
      <c r="G129" s="96">
        <v>5000</v>
      </c>
      <c r="H129" s="18" t="s">
        <v>35</v>
      </c>
      <c r="I129" s="23"/>
      <c r="J129" s="18" t="s">
        <v>36</v>
      </c>
      <c r="K129" s="18" t="s">
        <v>20</v>
      </c>
      <c r="L129" s="18"/>
      <c r="M129" s="18"/>
      <c r="N129" s="18" t="s">
        <v>201</v>
      </c>
      <c r="O129" s="18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  <c r="BC129" s="20"/>
      <c r="BD129" s="20"/>
      <c r="BE129" s="20"/>
      <c r="BF129" s="20"/>
      <c r="BG129" s="20"/>
      <c r="BH129" s="20"/>
      <c r="BI129" s="20"/>
      <c r="BJ129" s="20"/>
      <c r="BK129" s="20"/>
      <c r="BL129" s="20"/>
      <c r="BM129" s="20"/>
      <c r="BN129" s="20"/>
      <c r="BO129" s="20"/>
      <c r="BP129" s="20"/>
      <c r="BQ129" s="20"/>
      <c r="BR129" s="20"/>
      <c r="BS129" s="20"/>
      <c r="BT129" s="20"/>
      <c r="BU129" s="20"/>
      <c r="BV129" s="20"/>
      <c r="BW129" s="20"/>
      <c r="BX129" s="20"/>
      <c r="BY129" s="20"/>
      <c r="BZ129" s="20"/>
      <c r="CA129" s="20"/>
    </row>
    <row r="130" spans="1:81" s="21" customFormat="1" ht="27" x14ac:dyDescent="0.25">
      <c r="A130" s="15">
        <v>113</v>
      </c>
      <c r="B130" s="22" t="s">
        <v>338</v>
      </c>
      <c r="C130" s="17" t="s">
        <v>337</v>
      </c>
      <c r="D130" s="17" t="s">
        <v>334</v>
      </c>
      <c r="E130" s="18" t="s">
        <v>335</v>
      </c>
      <c r="F130" s="19">
        <v>20000</v>
      </c>
      <c r="G130" s="96">
        <v>20000</v>
      </c>
      <c r="H130" s="18" t="s">
        <v>35</v>
      </c>
      <c r="I130" s="23"/>
      <c r="J130" s="18" t="s">
        <v>36</v>
      </c>
      <c r="K130" s="18" t="s">
        <v>20</v>
      </c>
      <c r="L130" s="18"/>
      <c r="M130" s="18"/>
      <c r="N130" s="18" t="s">
        <v>201</v>
      </c>
      <c r="O130" s="18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  <c r="BC130" s="20"/>
      <c r="BD130" s="20"/>
      <c r="BE130" s="20"/>
      <c r="BF130" s="20"/>
      <c r="BG130" s="20"/>
      <c r="BH130" s="20"/>
      <c r="BI130" s="20"/>
      <c r="BJ130" s="20"/>
      <c r="BK130" s="20"/>
      <c r="BL130" s="20"/>
      <c r="BM130" s="20"/>
      <c r="BN130" s="20"/>
      <c r="BO130" s="20"/>
      <c r="BP130" s="20"/>
      <c r="BQ130" s="20"/>
      <c r="BR130" s="20"/>
      <c r="BS130" s="20"/>
      <c r="BT130" s="20"/>
      <c r="BU130" s="20"/>
      <c r="BV130" s="20"/>
      <c r="BW130" s="20"/>
      <c r="BX130" s="20"/>
      <c r="BY130" s="20"/>
      <c r="BZ130" s="20"/>
      <c r="CA130" s="20"/>
    </row>
    <row r="131" spans="1:81" s="21" customFormat="1" ht="27" x14ac:dyDescent="0.25">
      <c r="A131" s="15">
        <v>114</v>
      </c>
      <c r="B131" s="22" t="s">
        <v>340</v>
      </c>
      <c r="C131" s="17" t="s">
        <v>339</v>
      </c>
      <c r="D131" s="17" t="s">
        <v>334</v>
      </c>
      <c r="E131" s="18" t="s">
        <v>335</v>
      </c>
      <c r="F131" s="19">
        <v>26000</v>
      </c>
      <c r="G131" s="96">
        <v>26000</v>
      </c>
      <c r="H131" s="18" t="s">
        <v>35</v>
      </c>
      <c r="I131" s="23"/>
      <c r="J131" s="18" t="s">
        <v>36</v>
      </c>
      <c r="K131" s="18" t="s">
        <v>20</v>
      </c>
      <c r="L131" s="18"/>
      <c r="M131" s="18"/>
      <c r="N131" s="18" t="s">
        <v>201</v>
      </c>
      <c r="O131" s="18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  <c r="BC131" s="20"/>
      <c r="BD131" s="20"/>
      <c r="BE131" s="20"/>
      <c r="BF131" s="20"/>
      <c r="BG131" s="20"/>
      <c r="BH131" s="20"/>
      <c r="BI131" s="20"/>
      <c r="BJ131" s="20"/>
      <c r="BK131" s="20"/>
      <c r="BL131" s="20"/>
      <c r="BM131" s="20"/>
      <c r="BN131" s="20"/>
      <c r="BO131" s="20"/>
      <c r="BP131" s="20"/>
      <c r="BQ131" s="20"/>
      <c r="BR131" s="20"/>
      <c r="BS131" s="20"/>
      <c r="BT131" s="20"/>
      <c r="BU131" s="20"/>
      <c r="BV131" s="20"/>
      <c r="BW131" s="20"/>
      <c r="BX131" s="20"/>
      <c r="BY131" s="20"/>
      <c r="BZ131" s="20"/>
      <c r="CA131" s="20"/>
    </row>
    <row r="132" spans="1:81" s="21" customFormat="1" ht="27" x14ac:dyDescent="0.25">
      <c r="A132" s="15">
        <v>115</v>
      </c>
      <c r="B132" s="22" t="s">
        <v>342</v>
      </c>
      <c r="C132" s="17" t="s">
        <v>341</v>
      </c>
      <c r="D132" s="17" t="s">
        <v>334</v>
      </c>
      <c r="E132" s="18" t="s">
        <v>335</v>
      </c>
      <c r="F132" s="19">
        <v>20000</v>
      </c>
      <c r="G132" s="96">
        <v>20000</v>
      </c>
      <c r="H132" s="18" t="s">
        <v>35</v>
      </c>
      <c r="I132" s="23"/>
      <c r="J132" s="18" t="s">
        <v>36</v>
      </c>
      <c r="K132" s="18" t="s">
        <v>20</v>
      </c>
      <c r="L132" s="18"/>
      <c r="M132" s="18"/>
      <c r="N132" s="18" t="s">
        <v>201</v>
      </c>
      <c r="O132" s="18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  <c r="BC132" s="20"/>
      <c r="BD132" s="20"/>
      <c r="BE132" s="20"/>
      <c r="BF132" s="20"/>
      <c r="BG132" s="20"/>
      <c r="BH132" s="20"/>
      <c r="BI132" s="20"/>
      <c r="BJ132" s="20"/>
      <c r="BK132" s="20"/>
      <c r="BL132" s="20"/>
      <c r="BM132" s="20"/>
      <c r="BN132" s="20"/>
      <c r="BO132" s="20"/>
      <c r="BP132" s="20"/>
      <c r="BQ132" s="20"/>
      <c r="BR132" s="20"/>
      <c r="BS132" s="20"/>
      <c r="BT132" s="20"/>
      <c r="BU132" s="20"/>
      <c r="BV132" s="20"/>
      <c r="BW132" s="20"/>
      <c r="BX132" s="20"/>
      <c r="BY132" s="20"/>
      <c r="BZ132" s="20"/>
      <c r="CA132" s="20"/>
    </row>
    <row r="133" spans="1:81" s="21" customFormat="1" ht="27" x14ac:dyDescent="0.25">
      <c r="A133" s="15">
        <v>116</v>
      </c>
      <c r="B133" s="22" t="s">
        <v>346</v>
      </c>
      <c r="C133" s="17" t="s">
        <v>343</v>
      </c>
      <c r="D133" s="17" t="s">
        <v>344</v>
      </c>
      <c r="E133" s="18" t="s">
        <v>345</v>
      </c>
      <c r="F133" s="19">
        <v>2000</v>
      </c>
      <c r="G133" s="96">
        <v>2000</v>
      </c>
      <c r="H133" s="18" t="s">
        <v>35</v>
      </c>
      <c r="I133" s="23"/>
      <c r="J133" s="18" t="s">
        <v>36</v>
      </c>
      <c r="K133" s="18" t="s">
        <v>20</v>
      </c>
      <c r="L133" s="18"/>
      <c r="M133" s="18"/>
      <c r="N133" s="18" t="s">
        <v>201</v>
      </c>
      <c r="O133" s="18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  <c r="BC133" s="20"/>
      <c r="BD133" s="20"/>
      <c r="BE133" s="20"/>
      <c r="BF133" s="20"/>
      <c r="BG133" s="20"/>
      <c r="BH133" s="20"/>
      <c r="BI133" s="20"/>
      <c r="BJ133" s="20"/>
      <c r="BK133" s="20"/>
      <c r="BL133" s="20"/>
      <c r="BM133" s="20"/>
      <c r="BN133" s="20"/>
      <c r="BO133" s="20"/>
      <c r="BP133" s="20"/>
      <c r="BQ133" s="20"/>
      <c r="BR133" s="20"/>
      <c r="BS133" s="20"/>
      <c r="BT133" s="20"/>
      <c r="BU133" s="20"/>
      <c r="BV133" s="20"/>
      <c r="BW133" s="20"/>
      <c r="BX133" s="20"/>
      <c r="BY133" s="20"/>
      <c r="BZ133" s="20"/>
      <c r="CA133" s="20"/>
    </row>
    <row r="134" spans="1:81" s="21" customFormat="1" ht="27" x14ac:dyDescent="0.25">
      <c r="A134" s="15">
        <v>117</v>
      </c>
      <c r="B134" s="22" t="s">
        <v>348</v>
      </c>
      <c r="C134" s="17" t="s">
        <v>347</v>
      </c>
      <c r="D134" s="17" t="s">
        <v>334</v>
      </c>
      <c r="E134" s="18" t="s">
        <v>335</v>
      </c>
      <c r="F134" s="19">
        <v>40000</v>
      </c>
      <c r="G134" s="96">
        <v>40000</v>
      </c>
      <c r="H134" s="18" t="s">
        <v>35</v>
      </c>
      <c r="I134" s="23"/>
      <c r="J134" s="18" t="s">
        <v>36</v>
      </c>
      <c r="K134" s="18" t="s">
        <v>20</v>
      </c>
      <c r="L134" s="18"/>
      <c r="M134" s="18"/>
      <c r="N134" s="18" t="s">
        <v>201</v>
      </c>
      <c r="O134" s="18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  <c r="BC134" s="20"/>
      <c r="BD134" s="20"/>
      <c r="BE134" s="20"/>
      <c r="BF134" s="20"/>
      <c r="BG134" s="20"/>
      <c r="BH134" s="20"/>
      <c r="BI134" s="20"/>
      <c r="BJ134" s="20"/>
      <c r="BK134" s="20"/>
      <c r="BL134" s="20"/>
      <c r="BM134" s="20"/>
      <c r="BN134" s="20"/>
      <c r="BO134" s="20"/>
      <c r="BP134" s="20"/>
      <c r="BQ134" s="20"/>
      <c r="BR134" s="20"/>
      <c r="BS134" s="20"/>
      <c r="BT134" s="20"/>
      <c r="BU134" s="20"/>
      <c r="BV134" s="20"/>
      <c r="BW134" s="20"/>
      <c r="BX134" s="20"/>
      <c r="BY134" s="20"/>
      <c r="BZ134" s="20"/>
      <c r="CA134" s="20"/>
    </row>
    <row r="135" spans="1:81" s="21" customFormat="1" ht="31.9" customHeight="1" x14ac:dyDescent="0.25">
      <c r="A135" s="15">
        <v>118</v>
      </c>
      <c r="B135" s="22" t="s">
        <v>350</v>
      </c>
      <c r="C135" s="17" t="s">
        <v>349</v>
      </c>
      <c r="D135" s="17" t="s">
        <v>334</v>
      </c>
      <c r="E135" s="18" t="s">
        <v>335</v>
      </c>
      <c r="F135" s="19">
        <v>7000</v>
      </c>
      <c r="G135" s="96">
        <v>7000</v>
      </c>
      <c r="H135" s="18" t="s">
        <v>35</v>
      </c>
      <c r="I135" s="23"/>
      <c r="J135" s="18" t="s">
        <v>36</v>
      </c>
      <c r="K135" s="18" t="s">
        <v>77</v>
      </c>
      <c r="L135" s="18"/>
      <c r="M135" s="18"/>
      <c r="N135" s="18" t="s">
        <v>201</v>
      </c>
      <c r="O135" s="18"/>
      <c r="P135" s="117"/>
      <c r="Q135" s="118"/>
      <c r="R135" s="118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  <c r="BC135" s="20"/>
      <c r="BD135" s="20"/>
      <c r="BE135" s="20"/>
      <c r="BF135" s="20"/>
      <c r="BG135" s="20"/>
      <c r="BH135" s="20"/>
      <c r="BI135" s="20"/>
      <c r="BJ135" s="20"/>
      <c r="BK135" s="20"/>
      <c r="BL135" s="20"/>
      <c r="BM135" s="20"/>
      <c r="BN135" s="20"/>
      <c r="BO135" s="20"/>
      <c r="BP135" s="20"/>
      <c r="BQ135" s="20"/>
      <c r="BR135" s="20"/>
      <c r="BS135" s="20"/>
      <c r="BT135" s="20"/>
      <c r="BU135" s="20"/>
      <c r="BV135" s="20"/>
      <c r="BW135" s="20"/>
      <c r="BX135" s="20"/>
      <c r="BY135" s="20"/>
      <c r="BZ135" s="20"/>
      <c r="CA135" s="20"/>
      <c r="CB135" s="20"/>
      <c r="CC135" s="20"/>
    </row>
    <row r="136" spans="1:81" s="21" customFormat="1" ht="40.5" x14ac:dyDescent="0.25">
      <c r="A136" s="15">
        <v>119</v>
      </c>
      <c r="B136" s="22" t="s">
        <v>354</v>
      </c>
      <c r="C136" s="17" t="s">
        <v>351</v>
      </c>
      <c r="D136" s="17" t="s">
        <v>352</v>
      </c>
      <c r="E136" s="18" t="s">
        <v>353</v>
      </c>
      <c r="F136" s="19">
        <v>5000</v>
      </c>
      <c r="G136" s="96">
        <v>5000</v>
      </c>
      <c r="H136" s="18" t="s">
        <v>35</v>
      </c>
      <c r="I136" s="23"/>
      <c r="J136" s="18" t="s">
        <v>36</v>
      </c>
      <c r="K136" s="18" t="s">
        <v>77</v>
      </c>
      <c r="L136" s="18"/>
      <c r="M136" s="18"/>
      <c r="N136" s="18" t="s">
        <v>201</v>
      </c>
      <c r="O136" s="18"/>
      <c r="P136" s="89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20"/>
      <c r="BC136" s="20"/>
      <c r="BD136" s="20"/>
      <c r="BE136" s="20"/>
      <c r="BF136" s="20"/>
      <c r="BG136" s="20"/>
      <c r="BH136" s="20"/>
      <c r="BI136" s="20"/>
      <c r="BJ136" s="20"/>
      <c r="BK136" s="20"/>
      <c r="BL136" s="20"/>
      <c r="BM136" s="20"/>
      <c r="BN136" s="20"/>
      <c r="BO136" s="20"/>
      <c r="BP136" s="20"/>
      <c r="BQ136" s="20"/>
      <c r="BR136" s="20"/>
      <c r="BS136" s="20"/>
      <c r="BT136" s="20"/>
      <c r="BU136" s="20"/>
      <c r="BV136" s="20"/>
      <c r="BW136" s="20"/>
      <c r="BX136" s="20"/>
      <c r="BY136" s="20"/>
      <c r="BZ136" s="20"/>
      <c r="CA136" s="20"/>
      <c r="CB136" s="20"/>
      <c r="CC136" s="20"/>
    </row>
    <row r="137" spans="1:81" s="21" customFormat="1" ht="27" x14ac:dyDescent="0.25">
      <c r="A137" s="15">
        <v>120</v>
      </c>
      <c r="B137" s="22" t="s">
        <v>357</v>
      </c>
      <c r="C137" s="17" t="s">
        <v>355</v>
      </c>
      <c r="D137" s="17" t="s">
        <v>356</v>
      </c>
      <c r="E137" s="18" t="s">
        <v>353</v>
      </c>
      <c r="F137" s="19">
        <v>5000</v>
      </c>
      <c r="G137" s="96">
        <v>5000</v>
      </c>
      <c r="H137" s="18" t="s">
        <v>35</v>
      </c>
      <c r="I137" s="23"/>
      <c r="J137" s="18" t="s">
        <v>36</v>
      </c>
      <c r="K137" s="18" t="s">
        <v>77</v>
      </c>
      <c r="L137" s="18"/>
      <c r="M137" s="18"/>
      <c r="N137" s="18" t="s">
        <v>201</v>
      </c>
      <c r="O137" s="18"/>
      <c r="P137" s="89"/>
      <c r="Q137" s="20"/>
      <c r="R137" s="20"/>
      <c r="S137" s="20"/>
      <c r="T137" s="20"/>
      <c r="U137" s="20"/>
      <c r="V137" s="20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  <c r="BC137" s="20"/>
      <c r="BD137" s="20"/>
      <c r="BE137" s="20"/>
      <c r="BF137" s="20"/>
      <c r="BG137" s="20"/>
      <c r="BH137" s="20"/>
      <c r="BI137" s="20"/>
      <c r="BJ137" s="20"/>
      <c r="BK137" s="20"/>
      <c r="BL137" s="20"/>
      <c r="BM137" s="20"/>
      <c r="BN137" s="20"/>
      <c r="BO137" s="20"/>
      <c r="BP137" s="20"/>
      <c r="BQ137" s="20"/>
      <c r="BR137" s="20"/>
      <c r="BS137" s="20"/>
      <c r="BT137" s="20"/>
      <c r="BU137" s="20"/>
      <c r="BV137" s="20"/>
      <c r="BW137" s="20"/>
      <c r="BX137" s="20"/>
      <c r="BY137" s="20"/>
      <c r="BZ137" s="20"/>
      <c r="CA137" s="20"/>
      <c r="CB137" s="20"/>
      <c r="CC137" s="20"/>
    </row>
    <row r="138" spans="1:81" s="21" customFormat="1" ht="27" x14ac:dyDescent="0.25">
      <c r="A138" s="15">
        <v>121</v>
      </c>
      <c r="B138" s="22" t="s">
        <v>360</v>
      </c>
      <c r="C138" s="17" t="s">
        <v>358</v>
      </c>
      <c r="D138" s="17" t="s">
        <v>358</v>
      </c>
      <c r="E138" s="18" t="s">
        <v>359</v>
      </c>
      <c r="F138" s="19">
        <v>11000</v>
      </c>
      <c r="G138" s="96">
        <v>20000</v>
      </c>
      <c r="H138" s="18" t="s">
        <v>35</v>
      </c>
      <c r="I138" s="23"/>
      <c r="J138" s="18" t="s">
        <v>36</v>
      </c>
      <c r="K138" s="18" t="s">
        <v>20</v>
      </c>
      <c r="L138" s="18"/>
      <c r="M138" s="18"/>
      <c r="N138" s="18" t="s">
        <v>201</v>
      </c>
      <c r="O138" s="18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  <c r="BC138" s="20"/>
      <c r="BD138" s="20"/>
      <c r="BE138" s="20"/>
      <c r="BF138" s="20"/>
      <c r="BG138" s="20"/>
      <c r="BH138" s="20"/>
      <c r="BI138" s="20"/>
      <c r="BJ138" s="20"/>
      <c r="BK138" s="20"/>
      <c r="BL138" s="20"/>
      <c r="BM138" s="20"/>
      <c r="BN138" s="20"/>
      <c r="BO138" s="20"/>
      <c r="BP138" s="20"/>
      <c r="BQ138" s="20"/>
      <c r="BR138" s="20"/>
      <c r="BS138" s="20"/>
      <c r="BT138" s="20"/>
      <c r="BU138" s="20"/>
      <c r="BV138" s="20"/>
      <c r="BW138" s="20"/>
      <c r="BX138" s="20"/>
      <c r="BY138" s="20"/>
      <c r="BZ138" s="20"/>
      <c r="CA138" s="20"/>
    </row>
    <row r="139" spans="1:81" s="21" customFormat="1" ht="22.5" customHeight="1" x14ac:dyDescent="0.25">
      <c r="A139" s="15">
        <v>122</v>
      </c>
      <c r="B139" s="22" t="s">
        <v>363</v>
      </c>
      <c r="C139" s="17" t="s">
        <v>361</v>
      </c>
      <c r="D139" s="17" t="s">
        <v>361</v>
      </c>
      <c r="E139" s="18" t="s">
        <v>362</v>
      </c>
      <c r="F139" s="19">
        <v>20000</v>
      </c>
      <c r="G139" s="96">
        <v>20000</v>
      </c>
      <c r="H139" s="18" t="s">
        <v>35</v>
      </c>
      <c r="I139" s="23"/>
      <c r="J139" s="18" t="s">
        <v>36</v>
      </c>
      <c r="K139" s="18" t="s">
        <v>77</v>
      </c>
      <c r="L139" s="18"/>
      <c r="M139" s="18"/>
      <c r="N139" s="18" t="s">
        <v>201</v>
      </c>
      <c r="O139" s="18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  <c r="BC139" s="20"/>
      <c r="BD139" s="20"/>
      <c r="BE139" s="20"/>
      <c r="BF139" s="20"/>
      <c r="BG139" s="20"/>
      <c r="BH139" s="20"/>
      <c r="BI139" s="20"/>
      <c r="BJ139" s="20"/>
      <c r="BK139" s="20"/>
      <c r="BL139" s="20"/>
      <c r="BM139" s="20"/>
      <c r="BN139" s="20"/>
      <c r="BO139" s="20"/>
      <c r="BP139" s="20"/>
      <c r="BQ139" s="20"/>
      <c r="BR139" s="20"/>
      <c r="BS139" s="20"/>
      <c r="BT139" s="20"/>
      <c r="BU139" s="20"/>
      <c r="BV139" s="20"/>
      <c r="BW139" s="20"/>
      <c r="BX139" s="20"/>
      <c r="BY139" s="20"/>
      <c r="BZ139" s="20"/>
      <c r="CA139" s="20"/>
    </row>
    <row r="140" spans="1:81" s="21" customFormat="1" ht="22.5" customHeight="1" x14ac:dyDescent="0.25">
      <c r="A140" s="15">
        <v>123</v>
      </c>
      <c r="B140" s="22" t="s">
        <v>367</v>
      </c>
      <c r="C140" s="17" t="s">
        <v>364</v>
      </c>
      <c r="D140" s="17" t="s">
        <v>365</v>
      </c>
      <c r="E140" s="18" t="s">
        <v>366</v>
      </c>
      <c r="F140" s="19">
        <v>40000</v>
      </c>
      <c r="G140" s="96">
        <v>40000</v>
      </c>
      <c r="H140" s="18" t="s">
        <v>35</v>
      </c>
      <c r="I140" s="23"/>
      <c r="J140" s="18" t="s">
        <v>36</v>
      </c>
      <c r="K140" s="18" t="s">
        <v>77</v>
      </c>
      <c r="L140" s="18"/>
      <c r="M140" s="18"/>
      <c r="N140" s="18" t="s">
        <v>201</v>
      </c>
      <c r="O140" s="18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  <c r="AX140" s="20"/>
      <c r="AY140" s="20"/>
      <c r="AZ140" s="20"/>
      <c r="BA140" s="20"/>
      <c r="BB140" s="20"/>
      <c r="BC140" s="20"/>
      <c r="BD140" s="20"/>
      <c r="BE140" s="20"/>
      <c r="BF140" s="20"/>
      <c r="BG140" s="20"/>
      <c r="BH140" s="20"/>
      <c r="BI140" s="20"/>
      <c r="BJ140" s="20"/>
      <c r="BK140" s="20"/>
      <c r="BL140" s="20"/>
      <c r="BM140" s="20"/>
      <c r="BN140" s="20"/>
      <c r="BO140" s="20"/>
      <c r="BP140" s="20"/>
      <c r="BQ140" s="20"/>
      <c r="BR140" s="20"/>
      <c r="BS140" s="20"/>
      <c r="BT140" s="20"/>
      <c r="BU140" s="20"/>
      <c r="BV140" s="20"/>
      <c r="BW140" s="20"/>
      <c r="BX140" s="20"/>
      <c r="BY140" s="20"/>
      <c r="BZ140" s="20"/>
      <c r="CA140" s="20"/>
    </row>
    <row r="141" spans="1:81" s="21" customFormat="1" ht="22.5" customHeight="1" x14ac:dyDescent="0.25">
      <c r="A141" s="15">
        <v>124</v>
      </c>
      <c r="B141" s="22" t="s">
        <v>370</v>
      </c>
      <c r="C141" s="17" t="s">
        <v>368</v>
      </c>
      <c r="D141" s="17" t="s">
        <v>368</v>
      </c>
      <c r="E141" s="18" t="s">
        <v>369</v>
      </c>
      <c r="F141" s="19">
        <v>68000</v>
      </c>
      <c r="G141" s="96">
        <v>68000</v>
      </c>
      <c r="H141" s="18" t="s">
        <v>35</v>
      </c>
      <c r="I141" s="23"/>
      <c r="J141" s="18" t="s">
        <v>36</v>
      </c>
      <c r="K141" s="18" t="s">
        <v>77</v>
      </c>
      <c r="L141" s="18"/>
      <c r="M141" s="18"/>
      <c r="N141" s="18" t="s">
        <v>201</v>
      </c>
      <c r="O141" s="18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  <c r="BC141" s="20"/>
      <c r="BD141" s="20"/>
      <c r="BE141" s="20"/>
      <c r="BF141" s="20"/>
      <c r="BG141" s="20"/>
      <c r="BH141" s="20"/>
      <c r="BI141" s="20"/>
      <c r="BJ141" s="20"/>
      <c r="BK141" s="20"/>
      <c r="BL141" s="20"/>
      <c r="BM141" s="20"/>
      <c r="BN141" s="20"/>
      <c r="BO141" s="20"/>
      <c r="BP141" s="20"/>
      <c r="BQ141" s="20"/>
      <c r="BR141" s="20"/>
      <c r="BS141" s="20"/>
      <c r="BT141" s="20"/>
      <c r="BU141" s="20"/>
      <c r="BV141" s="20"/>
      <c r="BW141" s="20"/>
      <c r="BX141" s="20"/>
      <c r="BY141" s="20"/>
      <c r="BZ141" s="20"/>
      <c r="CA141" s="20"/>
    </row>
    <row r="142" spans="1:81" s="21" customFormat="1" ht="22.5" customHeight="1" x14ac:dyDescent="0.25">
      <c r="A142" s="15">
        <v>125</v>
      </c>
      <c r="B142" s="22" t="s">
        <v>373</v>
      </c>
      <c r="C142" s="17" t="s">
        <v>371</v>
      </c>
      <c r="D142" s="17" t="s">
        <v>371</v>
      </c>
      <c r="E142" s="18" t="s">
        <v>372</v>
      </c>
      <c r="F142" s="19">
        <v>68000</v>
      </c>
      <c r="G142" s="96">
        <v>68000</v>
      </c>
      <c r="H142" s="18" t="s">
        <v>35</v>
      </c>
      <c r="I142" s="23"/>
      <c r="J142" s="18" t="s">
        <v>36</v>
      </c>
      <c r="K142" s="18" t="s">
        <v>77</v>
      </c>
      <c r="L142" s="18"/>
      <c r="M142" s="18"/>
      <c r="N142" s="18" t="s">
        <v>201</v>
      </c>
      <c r="O142" s="18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  <c r="AX142" s="20"/>
      <c r="AY142" s="20"/>
      <c r="AZ142" s="20"/>
      <c r="BA142" s="20"/>
      <c r="BB142" s="20"/>
      <c r="BC142" s="20"/>
      <c r="BD142" s="20"/>
      <c r="BE142" s="20"/>
      <c r="BF142" s="20"/>
      <c r="BG142" s="20"/>
      <c r="BH142" s="20"/>
      <c r="BI142" s="20"/>
      <c r="BJ142" s="20"/>
      <c r="BK142" s="20"/>
      <c r="BL142" s="20"/>
      <c r="BM142" s="20"/>
      <c r="BN142" s="20"/>
      <c r="BO142" s="20"/>
      <c r="BP142" s="20"/>
      <c r="BQ142" s="20"/>
      <c r="BR142" s="20"/>
      <c r="BS142" s="20"/>
      <c r="BT142" s="20"/>
      <c r="BU142" s="20"/>
      <c r="BV142" s="20"/>
      <c r="BW142" s="20"/>
      <c r="BX142" s="20"/>
      <c r="BY142" s="20"/>
      <c r="BZ142" s="20"/>
      <c r="CA142" s="20"/>
    </row>
    <row r="143" spans="1:81" s="21" customFormat="1" ht="28.5" customHeight="1" x14ac:dyDescent="0.25">
      <c r="A143" s="15">
        <v>126</v>
      </c>
      <c r="B143" s="22" t="s">
        <v>377</v>
      </c>
      <c r="C143" s="17" t="s">
        <v>374</v>
      </c>
      <c r="D143" s="17" t="s">
        <v>375</v>
      </c>
      <c r="E143" s="18" t="s">
        <v>376</v>
      </c>
      <c r="F143" s="19">
        <v>20000</v>
      </c>
      <c r="G143" s="96">
        <v>20000</v>
      </c>
      <c r="H143" s="18" t="s">
        <v>35</v>
      </c>
      <c r="I143" s="23"/>
      <c r="J143" s="18" t="s">
        <v>36</v>
      </c>
      <c r="K143" s="18" t="s">
        <v>77</v>
      </c>
      <c r="L143" s="18"/>
      <c r="M143" s="18"/>
      <c r="N143" s="18" t="s">
        <v>201</v>
      </c>
      <c r="O143" s="18"/>
      <c r="P143" s="71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  <c r="BC143" s="20"/>
      <c r="BD143" s="20"/>
      <c r="BE143" s="20"/>
      <c r="BF143" s="20"/>
      <c r="BG143" s="20"/>
      <c r="BH143" s="20"/>
      <c r="BI143" s="20"/>
      <c r="BJ143" s="20"/>
      <c r="BK143" s="20"/>
      <c r="BL143" s="20"/>
      <c r="BM143" s="20"/>
      <c r="BN143" s="20"/>
      <c r="BO143" s="20"/>
      <c r="BP143" s="20"/>
      <c r="BQ143" s="20"/>
      <c r="BR143" s="20"/>
      <c r="BS143" s="20"/>
      <c r="BT143" s="20"/>
      <c r="BU143" s="20"/>
      <c r="BV143" s="20"/>
      <c r="BW143" s="20"/>
      <c r="BX143" s="20"/>
      <c r="BY143" s="20"/>
      <c r="BZ143" s="20"/>
      <c r="CA143" s="20"/>
    </row>
    <row r="144" spans="1:81" s="21" customFormat="1" ht="33" customHeight="1" x14ac:dyDescent="0.25">
      <c r="A144" s="15">
        <v>127</v>
      </c>
      <c r="B144" s="22" t="s">
        <v>381</v>
      </c>
      <c r="C144" s="17" t="s">
        <v>378</v>
      </c>
      <c r="D144" s="17" t="s">
        <v>379</v>
      </c>
      <c r="E144" s="18" t="s">
        <v>380</v>
      </c>
      <c r="F144" s="19">
        <v>45000</v>
      </c>
      <c r="G144" s="96">
        <v>45000</v>
      </c>
      <c r="H144" s="18" t="s">
        <v>35</v>
      </c>
      <c r="I144" s="23"/>
      <c r="J144" s="18" t="s">
        <v>36</v>
      </c>
      <c r="K144" s="18" t="s">
        <v>77</v>
      </c>
      <c r="L144" s="18"/>
      <c r="M144" s="18"/>
      <c r="N144" s="18" t="s">
        <v>201</v>
      </c>
      <c r="O144" s="18"/>
      <c r="P144" s="71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  <c r="BC144" s="20"/>
      <c r="BD144" s="20"/>
      <c r="BE144" s="20"/>
      <c r="BF144" s="20"/>
      <c r="BG144" s="20"/>
      <c r="BH144" s="20"/>
      <c r="BI144" s="20"/>
      <c r="BJ144" s="20"/>
      <c r="BK144" s="20"/>
      <c r="BL144" s="20"/>
      <c r="BM144" s="20"/>
      <c r="BN144" s="20"/>
      <c r="BO144" s="20"/>
      <c r="BP144" s="20"/>
      <c r="BQ144" s="20"/>
      <c r="BR144" s="20"/>
      <c r="BS144" s="20"/>
      <c r="BT144" s="20"/>
      <c r="BU144" s="20"/>
      <c r="BV144" s="20"/>
      <c r="BW144" s="20"/>
      <c r="BX144" s="20"/>
      <c r="BY144" s="20"/>
      <c r="BZ144" s="20"/>
      <c r="CA144" s="20"/>
    </row>
    <row r="145" spans="1:79" s="21" customFormat="1" ht="27" x14ac:dyDescent="0.25">
      <c r="A145" s="15">
        <v>128</v>
      </c>
      <c r="B145" s="22" t="s">
        <v>385</v>
      </c>
      <c r="C145" s="17" t="s">
        <v>382</v>
      </c>
      <c r="D145" s="17" t="s">
        <v>383</v>
      </c>
      <c r="E145" s="18" t="s">
        <v>384</v>
      </c>
      <c r="F145" s="19">
        <v>15000</v>
      </c>
      <c r="G145" s="96">
        <v>15000</v>
      </c>
      <c r="H145" s="18" t="s">
        <v>35</v>
      </c>
      <c r="I145" s="23"/>
      <c r="J145" s="18" t="s">
        <v>36</v>
      </c>
      <c r="K145" s="18" t="s">
        <v>77</v>
      </c>
      <c r="L145" s="18"/>
      <c r="M145" s="18"/>
      <c r="N145" s="18" t="s">
        <v>201</v>
      </c>
      <c r="O145" s="18"/>
      <c r="P145" s="71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  <c r="BC145" s="20"/>
      <c r="BD145" s="20"/>
      <c r="BE145" s="20"/>
      <c r="BF145" s="20"/>
      <c r="BG145" s="20"/>
      <c r="BH145" s="20"/>
      <c r="BI145" s="20"/>
      <c r="BJ145" s="20"/>
      <c r="BK145" s="20"/>
      <c r="BL145" s="20"/>
      <c r="BM145" s="20"/>
      <c r="BN145" s="20"/>
      <c r="BO145" s="20"/>
      <c r="BP145" s="20"/>
      <c r="BQ145" s="20"/>
      <c r="BR145" s="20"/>
      <c r="BS145" s="20"/>
      <c r="BT145" s="20"/>
      <c r="BU145" s="20"/>
      <c r="BV145" s="20"/>
      <c r="BW145" s="20"/>
      <c r="BX145" s="20"/>
      <c r="BY145" s="20"/>
      <c r="BZ145" s="20"/>
      <c r="CA145" s="20"/>
    </row>
    <row r="146" spans="1:79" s="21" customFormat="1" ht="27" x14ac:dyDescent="0.25">
      <c r="A146" s="15">
        <v>129</v>
      </c>
      <c r="B146" s="22" t="s">
        <v>389</v>
      </c>
      <c r="C146" s="17" t="s">
        <v>386</v>
      </c>
      <c r="D146" s="17" t="s">
        <v>387</v>
      </c>
      <c r="E146" s="18" t="s">
        <v>388</v>
      </c>
      <c r="F146" s="19">
        <v>10000</v>
      </c>
      <c r="G146" s="96">
        <v>10000</v>
      </c>
      <c r="H146" s="18" t="s">
        <v>35</v>
      </c>
      <c r="I146" s="23"/>
      <c r="J146" s="18" t="s">
        <v>36</v>
      </c>
      <c r="K146" s="18" t="s">
        <v>77</v>
      </c>
      <c r="L146" s="18"/>
      <c r="M146" s="18"/>
      <c r="N146" s="18" t="s">
        <v>201</v>
      </c>
      <c r="O146" s="18"/>
      <c r="P146" s="71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  <c r="BC146" s="20"/>
      <c r="BD146" s="20"/>
      <c r="BE146" s="20"/>
      <c r="BF146" s="20"/>
      <c r="BG146" s="20"/>
      <c r="BH146" s="20"/>
      <c r="BI146" s="20"/>
      <c r="BJ146" s="20"/>
      <c r="BK146" s="20"/>
      <c r="BL146" s="20"/>
      <c r="BM146" s="20"/>
      <c r="BN146" s="20"/>
      <c r="BO146" s="20"/>
      <c r="BP146" s="20"/>
      <c r="BQ146" s="20"/>
      <c r="BR146" s="20"/>
      <c r="BS146" s="20"/>
      <c r="BT146" s="20"/>
      <c r="BU146" s="20"/>
      <c r="BV146" s="20"/>
      <c r="BW146" s="20"/>
      <c r="BX146" s="20"/>
      <c r="BY146" s="20"/>
      <c r="BZ146" s="20"/>
      <c r="CA146" s="20"/>
    </row>
    <row r="147" spans="1:79" s="21" customFormat="1" ht="27" x14ac:dyDescent="0.25">
      <c r="A147" s="15">
        <v>130</v>
      </c>
      <c r="B147" s="22" t="s">
        <v>393</v>
      </c>
      <c r="C147" s="17" t="s">
        <v>390</v>
      </c>
      <c r="D147" s="17" t="s">
        <v>391</v>
      </c>
      <c r="E147" s="18" t="s">
        <v>392</v>
      </c>
      <c r="F147" s="19">
        <v>40000</v>
      </c>
      <c r="G147" s="96">
        <v>40000</v>
      </c>
      <c r="H147" s="18" t="s">
        <v>35</v>
      </c>
      <c r="I147" s="23"/>
      <c r="J147" s="18" t="s">
        <v>36</v>
      </c>
      <c r="K147" s="18" t="s">
        <v>77</v>
      </c>
      <c r="L147" s="18"/>
      <c r="M147" s="18"/>
      <c r="N147" s="18" t="s">
        <v>201</v>
      </c>
      <c r="O147" s="18"/>
      <c r="P147" s="71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  <c r="BC147" s="20"/>
      <c r="BD147" s="20"/>
      <c r="BE147" s="20"/>
      <c r="BF147" s="20"/>
      <c r="BG147" s="20"/>
      <c r="BH147" s="20"/>
      <c r="BI147" s="20"/>
      <c r="BJ147" s="20"/>
      <c r="BK147" s="20"/>
      <c r="BL147" s="20"/>
      <c r="BM147" s="20"/>
      <c r="BN147" s="20"/>
      <c r="BO147" s="20"/>
      <c r="BP147" s="20"/>
      <c r="BQ147" s="20"/>
      <c r="BR147" s="20"/>
      <c r="BS147" s="20"/>
      <c r="BT147" s="20"/>
      <c r="BU147" s="20"/>
      <c r="BV147" s="20"/>
      <c r="BW147" s="20"/>
      <c r="BX147" s="20"/>
      <c r="BY147" s="20"/>
      <c r="BZ147" s="20"/>
      <c r="CA147" s="20"/>
    </row>
    <row r="148" spans="1:79" s="21" customFormat="1" ht="45.75" customHeight="1" x14ac:dyDescent="0.25">
      <c r="A148" s="15">
        <v>131</v>
      </c>
      <c r="B148" s="22" t="s">
        <v>396</v>
      </c>
      <c r="C148" s="17" t="s">
        <v>394</v>
      </c>
      <c r="D148" s="17" t="s">
        <v>395</v>
      </c>
      <c r="E148" s="18" t="s">
        <v>222</v>
      </c>
      <c r="F148" s="19">
        <v>60000</v>
      </c>
      <c r="G148" s="96">
        <v>60000</v>
      </c>
      <c r="H148" s="18" t="s">
        <v>35</v>
      </c>
      <c r="I148" s="23"/>
      <c r="J148" s="18" t="s">
        <v>36</v>
      </c>
      <c r="K148" s="18" t="s">
        <v>77</v>
      </c>
      <c r="L148" s="18"/>
      <c r="M148" s="18"/>
      <c r="N148" s="18" t="s">
        <v>201</v>
      </c>
      <c r="O148" s="18"/>
      <c r="P148" s="71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  <c r="BC148" s="20"/>
      <c r="BD148" s="20"/>
      <c r="BE148" s="20"/>
      <c r="BF148" s="20"/>
      <c r="BG148" s="20"/>
      <c r="BH148" s="20"/>
      <c r="BI148" s="20"/>
      <c r="BJ148" s="20"/>
      <c r="BK148" s="20"/>
      <c r="BL148" s="20"/>
      <c r="BM148" s="20"/>
      <c r="BN148" s="20"/>
      <c r="BO148" s="20"/>
      <c r="BP148" s="20"/>
      <c r="BQ148" s="20"/>
      <c r="BR148" s="20"/>
      <c r="BS148" s="20"/>
      <c r="BT148" s="20"/>
      <c r="BU148" s="20"/>
      <c r="BV148" s="20"/>
      <c r="BW148" s="20"/>
      <c r="BX148" s="20"/>
      <c r="BY148" s="20"/>
      <c r="BZ148" s="20"/>
      <c r="CA148" s="20"/>
    </row>
    <row r="149" spans="1:79" s="21" customFormat="1" ht="54" x14ac:dyDescent="0.25">
      <c r="A149" s="15">
        <v>132</v>
      </c>
      <c r="B149" s="22" t="s">
        <v>399</v>
      </c>
      <c r="C149" s="17" t="s">
        <v>397</v>
      </c>
      <c r="D149" s="17" t="s">
        <v>397</v>
      </c>
      <c r="E149" s="18" t="s">
        <v>398</v>
      </c>
      <c r="F149" s="19">
        <v>20000</v>
      </c>
      <c r="G149" s="96">
        <v>20000</v>
      </c>
      <c r="H149" s="18" t="s">
        <v>35</v>
      </c>
      <c r="I149" s="23"/>
      <c r="J149" s="18" t="s">
        <v>36</v>
      </c>
      <c r="K149" s="18" t="s">
        <v>77</v>
      </c>
      <c r="L149" s="18"/>
      <c r="M149" s="18"/>
      <c r="N149" s="18" t="s">
        <v>201</v>
      </c>
      <c r="O149" s="18"/>
      <c r="P149" s="71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/>
      <c r="BD149" s="20"/>
      <c r="BE149" s="20"/>
      <c r="BF149" s="20"/>
      <c r="BG149" s="20"/>
      <c r="BH149" s="20"/>
      <c r="BI149" s="20"/>
      <c r="BJ149" s="20"/>
      <c r="BK149" s="20"/>
      <c r="BL149" s="20"/>
      <c r="BM149" s="20"/>
      <c r="BN149" s="20"/>
      <c r="BO149" s="20"/>
      <c r="BP149" s="20"/>
      <c r="BQ149" s="20"/>
      <c r="BR149" s="20"/>
      <c r="BS149" s="20"/>
      <c r="BT149" s="20"/>
      <c r="BU149" s="20"/>
      <c r="BV149" s="20"/>
      <c r="BW149" s="20"/>
      <c r="BX149" s="20"/>
      <c r="BY149" s="20"/>
      <c r="BZ149" s="20"/>
      <c r="CA149" s="20"/>
    </row>
    <row r="150" spans="1:79" s="21" customFormat="1" ht="54" x14ac:dyDescent="0.25">
      <c r="A150" s="15">
        <v>133</v>
      </c>
      <c r="B150" s="22" t="s">
        <v>402</v>
      </c>
      <c r="C150" s="17" t="s">
        <v>400</v>
      </c>
      <c r="D150" s="17" t="s">
        <v>400</v>
      </c>
      <c r="E150" s="18" t="s">
        <v>401</v>
      </c>
      <c r="F150" s="19">
        <v>20000</v>
      </c>
      <c r="G150" s="96">
        <v>20000</v>
      </c>
      <c r="H150" s="18" t="s">
        <v>35</v>
      </c>
      <c r="I150" s="23"/>
      <c r="J150" s="18" t="s">
        <v>36</v>
      </c>
      <c r="K150" s="18" t="s">
        <v>77</v>
      </c>
      <c r="L150" s="18"/>
      <c r="M150" s="18"/>
      <c r="N150" s="18" t="s">
        <v>201</v>
      </c>
      <c r="O150" s="18"/>
      <c r="P150" s="71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  <c r="BN150" s="20"/>
      <c r="BO150" s="20"/>
      <c r="BP150" s="20"/>
      <c r="BQ150" s="20"/>
      <c r="BR150" s="20"/>
      <c r="BS150" s="20"/>
      <c r="BT150" s="20"/>
      <c r="BU150" s="20"/>
      <c r="BV150" s="20"/>
      <c r="BW150" s="20"/>
      <c r="BX150" s="20"/>
      <c r="BY150" s="20"/>
      <c r="BZ150" s="20"/>
      <c r="CA150" s="20"/>
    </row>
    <row r="151" spans="1:79" s="21" customFormat="1" ht="27" x14ac:dyDescent="0.25">
      <c r="A151" s="15">
        <v>134</v>
      </c>
      <c r="B151" s="22" t="s">
        <v>405</v>
      </c>
      <c r="C151" s="17" t="s">
        <v>403</v>
      </c>
      <c r="D151" s="17" t="s">
        <v>403</v>
      </c>
      <c r="E151" s="18" t="s">
        <v>404</v>
      </c>
      <c r="F151" s="19">
        <v>60000</v>
      </c>
      <c r="G151" s="96">
        <v>60000</v>
      </c>
      <c r="H151" s="18" t="s">
        <v>35</v>
      </c>
      <c r="I151" s="23"/>
      <c r="J151" s="18" t="s">
        <v>36</v>
      </c>
      <c r="K151" s="18" t="s">
        <v>77</v>
      </c>
      <c r="L151" s="18"/>
      <c r="M151" s="18"/>
      <c r="N151" s="18" t="s">
        <v>201</v>
      </c>
      <c r="O151" s="18"/>
      <c r="P151" s="71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0"/>
      <c r="BG151" s="20"/>
      <c r="BH151" s="20"/>
      <c r="BI151" s="20"/>
      <c r="BJ151" s="20"/>
      <c r="BK151" s="20"/>
      <c r="BL151" s="20"/>
      <c r="BM151" s="20"/>
      <c r="BN151" s="20"/>
      <c r="BO151" s="20"/>
      <c r="BP151" s="20"/>
      <c r="BQ151" s="20"/>
      <c r="BR151" s="20"/>
      <c r="BS151" s="20"/>
      <c r="BT151" s="20"/>
      <c r="BU151" s="20"/>
      <c r="BV151" s="20"/>
      <c r="BW151" s="20"/>
      <c r="BX151" s="20"/>
      <c r="BY151" s="20"/>
      <c r="BZ151" s="20"/>
      <c r="CA151" s="20"/>
    </row>
    <row r="152" spans="1:79" s="21" customFormat="1" ht="61.15" customHeight="1" x14ac:dyDescent="0.25">
      <c r="A152" s="15">
        <v>135</v>
      </c>
      <c r="B152" s="22" t="s">
        <v>408</v>
      </c>
      <c r="C152" s="17" t="s">
        <v>406</v>
      </c>
      <c r="D152" s="17" t="s">
        <v>407</v>
      </c>
      <c r="E152" s="18" t="s">
        <v>261</v>
      </c>
      <c r="F152" s="19">
        <v>10000</v>
      </c>
      <c r="G152" s="96">
        <v>10000</v>
      </c>
      <c r="H152" s="18" t="s">
        <v>35</v>
      </c>
      <c r="I152" s="23"/>
      <c r="J152" s="18" t="s">
        <v>36</v>
      </c>
      <c r="K152" s="18" t="s">
        <v>77</v>
      </c>
      <c r="L152" s="18"/>
      <c r="M152" s="18"/>
      <c r="N152" s="18" t="s">
        <v>201</v>
      </c>
      <c r="O152" s="18"/>
      <c r="P152" s="71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/>
      <c r="BD152" s="20"/>
      <c r="BE152" s="20"/>
      <c r="BF152" s="20"/>
      <c r="BG152" s="20"/>
      <c r="BH152" s="20"/>
      <c r="BI152" s="20"/>
      <c r="BJ152" s="20"/>
      <c r="BK152" s="20"/>
      <c r="BL152" s="20"/>
      <c r="BM152" s="20"/>
      <c r="BN152" s="20"/>
      <c r="BO152" s="20"/>
      <c r="BP152" s="20"/>
      <c r="BQ152" s="20"/>
      <c r="BR152" s="20"/>
      <c r="BS152" s="20"/>
      <c r="BT152" s="20"/>
      <c r="BU152" s="20"/>
      <c r="BV152" s="20"/>
      <c r="BW152" s="20"/>
      <c r="BX152" s="20"/>
      <c r="BY152" s="20"/>
      <c r="BZ152" s="20"/>
      <c r="CA152" s="20"/>
    </row>
    <row r="153" spans="1:79" s="21" customFormat="1" ht="27" x14ac:dyDescent="0.25">
      <c r="A153" s="15">
        <v>136</v>
      </c>
      <c r="B153" s="22" t="s">
        <v>412</v>
      </c>
      <c r="C153" s="17" t="s">
        <v>409</v>
      </c>
      <c r="D153" s="17" t="s">
        <v>410</v>
      </c>
      <c r="E153" s="18" t="s">
        <v>411</v>
      </c>
      <c r="F153" s="19">
        <v>10000</v>
      </c>
      <c r="G153" s="96">
        <v>10000</v>
      </c>
      <c r="H153" s="18" t="s">
        <v>35</v>
      </c>
      <c r="I153" s="23"/>
      <c r="J153" s="18" t="s">
        <v>36</v>
      </c>
      <c r="K153" s="18" t="s">
        <v>20</v>
      </c>
      <c r="L153" s="18"/>
      <c r="M153" s="18"/>
      <c r="N153" s="18" t="s">
        <v>201</v>
      </c>
      <c r="O153" s="18"/>
      <c r="P153" s="71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/>
      <c r="BD153" s="20"/>
      <c r="BE153" s="20"/>
      <c r="BF153" s="20"/>
      <c r="BG153" s="20"/>
      <c r="BH153" s="20"/>
      <c r="BI153" s="20"/>
      <c r="BJ153" s="20"/>
      <c r="BK153" s="20"/>
      <c r="BL153" s="20"/>
      <c r="BM153" s="20"/>
      <c r="BN153" s="20"/>
      <c r="BO153" s="20"/>
      <c r="BP153" s="20"/>
      <c r="BQ153" s="20"/>
      <c r="BR153" s="20"/>
      <c r="BS153" s="20"/>
      <c r="BT153" s="20"/>
      <c r="BU153" s="20"/>
      <c r="BV153" s="20"/>
      <c r="BW153" s="20"/>
      <c r="BX153" s="20"/>
      <c r="BY153" s="20"/>
      <c r="BZ153" s="20"/>
      <c r="CA153" s="20"/>
    </row>
    <row r="154" spans="1:79" s="21" customFormat="1" ht="27" x14ac:dyDescent="0.25">
      <c r="A154" s="15">
        <v>137</v>
      </c>
      <c r="B154" s="22" t="s">
        <v>416</v>
      </c>
      <c r="C154" s="17" t="s">
        <v>413</v>
      </c>
      <c r="D154" s="17" t="s">
        <v>414</v>
      </c>
      <c r="E154" s="18" t="s">
        <v>415</v>
      </c>
      <c r="F154" s="31">
        <v>30000</v>
      </c>
      <c r="G154" s="96">
        <v>30000</v>
      </c>
      <c r="H154" s="18" t="s">
        <v>35</v>
      </c>
      <c r="I154" s="23"/>
      <c r="J154" s="18" t="s">
        <v>36</v>
      </c>
      <c r="K154" s="18" t="s">
        <v>20</v>
      </c>
      <c r="L154" s="18"/>
      <c r="M154" s="18"/>
      <c r="N154" s="18" t="s">
        <v>201</v>
      </c>
      <c r="O154" s="18"/>
      <c r="P154" s="71"/>
      <c r="Q154" s="20"/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/>
      <c r="BD154" s="20"/>
      <c r="BE154" s="20"/>
      <c r="BF154" s="20"/>
      <c r="BG154" s="20"/>
      <c r="BH154" s="20"/>
      <c r="BI154" s="20"/>
      <c r="BJ154" s="20"/>
      <c r="BK154" s="20"/>
      <c r="BL154" s="20"/>
      <c r="BM154" s="20"/>
      <c r="BN154" s="20"/>
      <c r="BO154" s="20"/>
      <c r="BP154" s="20"/>
      <c r="BQ154" s="20"/>
      <c r="BR154" s="20"/>
      <c r="BS154" s="20"/>
      <c r="BT154" s="20"/>
      <c r="BU154" s="20"/>
      <c r="BV154" s="20"/>
      <c r="BW154" s="20"/>
      <c r="BX154" s="20"/>
      <c r="BY154" s="20"/>
      <c r="BZ154" s="20"/>
      <c r="CA154" s="20"/>
    </row>
    <row r="155" spans="1:79" s="21" customFormat="1" ht="38.25" customHeight="1" x14ac:dyDescent="0.25">
      <c r="A155" s="15">
        <v>138</v>
      </c>
      <c r="B155" s="22" t="s">
        <v>418</v>
      </c>
      <c r="C155" s="17" t="s">
        <v>417</v>
      </c>
      <c r="D155" s="17" t="s">
        <v>414</v>
      </c>
      <c r="E155" s="18" t="s">
        <v>415</v>
      </c>
      <c r="F155" s="31">
        <v>30000</v>
      </c>
      <c r="G155" s="96">
        <v>30000</v>
      </c>
      <c r="H155" s="18" t="s">
        <v>35</v>
      </c>
      <c r="I155" s="23"/>
      <c r="J155" s="18" t="s">
        <v>36</v>
      </c>
      <c r="K155" s="18" t="s">
        <v>20</v>
      </c>
      <c r="L155" s="18"/>
      <c r="M155" s="18"/>
      <c r="N155" s="18" t="s">
        <v>201</v>
      </c>
      <c r="O155" s="18"/>
      <c r="P155" s="71"/>
      <c r="Q155" s="20"/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/>
      <c r="BD155" s="20"/>
      <c r="BE155" s="20"/>
      <c r="BF155" s="20"/>
      <c r="BG155" s="20"/>
      <c r="BH155" s="20"/>
      <c r="BI155" s="20"/>
      <c r="BJ155" s="20"/>
      <c r="BK155" s="20"/>
      <c r="BL155" s="20"/>
      <c r="BM155" s="20"/>
      <c r="BN155" s="20"/>
      <c r="BO155" s="20"/>
      <c r="BP155" s="20"/>
      <c r="BQ155" s="20"/>
      <c r="BR155" s="20"/>
      <c r="BS155" s="20"/>
      <c r="BT155" s="20"/>
      <c r="BU155" s="20"/>
      <c r="BV155" s="20"/>
      <c r="BW155" s="20"/>
      <c r="BX155" s="20"/>
      <c r="BY155" s="20"/>
      <c r="BZ155" s="20"/>
      <c r="CA155" s="20"/>
    </row>
    <row r="156" spans="1:79" s="21" customFormat="1" ht="27" x14ac:dyDescent="0.25">
      <c r="A156" s="15">
        <v>139</v>
      </c>
      <c r="B156" s="22" t="s">
        <v>442</v>
      </c>
      <c r="C156" s="17" t="s">
        <v>419</v>
      </c>
      <c r="D156" s="17" t="s">
        <v>414</v>
      </c>
      <c r="E156" s="18" t="s">
        <v>415</v>
      </c>
      <c r="F156" s="31">
        <v>30000</v>
      </c>
      <c r="G156" s="96">
        <v>30000</v>
      </c>
      <c r="H156" s="18" t="s">
        <v>35</v>
      </c>
      <c r="I156" s="23"/>
      <c r="J156" s="18" t="s">
        <v>36</v>
      </c>
      <c r="K156" s="18" t="s">
        <v>20</v>
      </c>
      <c r="L156" s="18"/>
      <c r="M156" s="18"/>
      <c r="N156" s="18" t="s">
        <v>201</v>
      </c>
      <c r="O156" s="18"/>
      <c r="P156" s="71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/>
      <c r="BD156" s="20"/>
      <c r="BE156" s="20"/>
      <c r="BF156" s="20"/>
      <c r="BG156" s="20"/>
      <c r="BH156" s="20"/>
      <c r="BI156" s="20"/>
      <c r="BJ156" s="20"/>
      <c r="BK156" s="20"/>
      <c r="BL156" s="20"/>
      <c r="BM156" s="20"/>
      <c r="BN156" s="20"/>
      <c r="BO156" s="20"/>
      <c r="BP156" s="20"/>
      <c r="BQ156" s="20"/>
      <c r="BR156" s="20"/>
      <c r="BS156" s="20"/>
      <c r="BT156" s="20"/>
      <c r="BU156" s="20"/>
      <c r="BV156" s="20"/>
      <c r="BW156" s="20"/>
      <c r="BX156" s="20"/>
      <c r="BY156" s="20"/>
      <c r="BZ156" s="20"/>
      <c r="CA156" s="20"/>
    </row>
    <row r="157" spans="1:79" s="21" customFormat="1" ht="27" x14ac:dyDescent="0.25">
      <c r="A157" s="15">
        <v>140</v>
      </c>
      <c r="B157" s="22" t="s">
        <v>443</v>
      </c>
      <c r="C157" s="17" t="s">
        <v>420</v>
      </c>
      <c r="D157" s="17" t="s">
        <v>421</v>
      </c>
      <c r="E157" s="18" t="s">
        <v>422</v>
      </c>
      <c r="F157" s="31">
        <v>100000</v>
      </c>
      <c r="G157" s="96">
        <v>100000</v>
      </c>
      <c r="H157" s="18" t="s">
        <v>35</v>
      </c>
      <c r="I157" s="23"/>
      <c r="J157" s="18" t="s">
        <v>36</v>
      </c>
      <c r="K157" s="18" t="s">
        <v>77</v>
      </c>
      <c r="L157" s="18"/>
      <c r="M157" s="18"/>
      <c r="N157" s="18" t="s">
        <v>201</v>
      </c>
      <c r="O157" s="18"/>
      <c r="P157" s="71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  <c r="BC157" s="20"/>
      <c r="BD157" s="20"/>
      <c r="BE157" s="20"/>
      <c r="BF157" s="20"/>
      <c r="BG157" s="20"/>
      <c r="BH157" s="20"/>
      <c r="BI157" s="20"/>
      <c r="BJ157" s="20"/>
      <c r="BK157" s="20"/>
      <c r="BL157" s="20"/>
      <c r="BM157" s="20"/>
      <c r="BN157" s="20"/>
      <c r="BO157" s="20"/>
      <c r="BP157" s="20"/>
      <c r="BQ157" s="20"/>
      <c r="BR157" s="20"/>
      <c r="BS157" s="20"/>
      <c r="BT157" s="20"/>
      <c r="BU157" s="20"/>
      <c r="BV157" s="20"/>
      <c r="BW157" s="20"/>
      <c r="BX157" s="20"/>
      <c r="BY157" s="20"/>
      <c r="BZ157" s="20"/>
      <c r="CA157" s="20"/>
    </row>
    <row r="158" spans="1:79" s="34" customFormat="1" ht="49.5" customHeight="1" x14ac:dyDescent="0.25">
      <c r="A158" s="15">
        <v>141</v>
      </c>
      <c r="B158" s="22" t="s">
        <v>452</v>
      </c>
      <c r="C158" s="17" t="s">
        <v>435</v>
      </c>
      <c r="D158" s="17" t="s">
        <v>260</v>
      </c>
      <c r="E158" s="18" t="s">
        <v>261</v>
      </c>
      <c r="F158" s="19">
        <v>20000</v>
      </c>
      <c r="G158" s="96">
        <v>20000</v>
      </c>
      <c r="H158" s="18" t="s">
        <v>35</v>
      </c>
      <c r="I158" s="23"/>
      <c r="J158" s="18" t="s">
        <v>36</v>
      </c>
      <c r="K158" s="18" t="s">
        <v>20</v>
      </c>
      <c r="L158" s="18"/>
      <c r="M158" s="18"/>
      <c r="N158" s="18" t="s">
        <v>201</v>
      </c>
      <c r="O158" s="18"/>
      <c r="P158" s="72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33"/>
      <c r="AJ158" s="33"/>
      <c r="AK158" s="33"/>
      <c r="AL158" s="33"/>
      <c r="AM158" s="33"/>
      <c r="AN158" s="33"/>
      <c r="AO158" s="33"/>
      <c r="AP158" s="33"/>
      <c r="AQ158" s="33"/>
      <c r="AR158" s="33"/>
      <c r="AS158" s="33"/>
      <c r="AT158" s="33"/>
      <c r="AU158" s="33"/>
      <c r="AV158" s="33"/>
      <c r="AW158" s="33"/>
      <c r="AX158" s="33"/>
      <c r="AY158" s="33"/>
      <c r="AZ158" s="33"/>
      <c r="BA158" s="33"/>
      <c r="BB158" s="33"/>
      <c r="BC158" s="33"/>
      <c r="BD158" s="33"/>
      <c r="BE158" s="33"/>
      <c r="BF158" s="33"/>
      <c r="BG158" s="33"/>
      <c r="BH158" s="33"/>
      <c r="BI158" s="33"/>
      <c r="BJ158" s="33"/>
      <c r="BK158" s="33"/>
      <c r="BL158" s="33"/>
      <c r="BM158" s="33"/>
      <c r="BN158" s="33"/>
      <c r="BO158" s="33"/>
      <c r="BP158" s="33"/>
      <c r="BQ158" s="33"/>
      <c r="BR158" s="33"/>
      <c r="BS158" s="33"/>
      <c r="BT158" s="33"/>
      <c r="BU158" s="33"/>
      <c r="BV158" s="33"/>
      <c r="BW158" s="33"/>
      <c r="BX158" s="33"/>
      <c r="BY158" s="33"/>
      <c r="BZ158" s="33"/>
      <c r="CA158" s="33"/>
    </row>
    <row r="159" spans="1:79" s="34" customFormat="1" ht="28.5" customHeight="1" x14ac:dyDescent="0.25">
      <c r="A159" s="15">
        <v>142</v>
      </c>
      <c r="B159" s="22" t="s">
        <v>453</v>
      </c>
      <c r="C159" s="17" t="s">
        <v>524</v>
      </c>
      <c r="D159" s="17" t="s">
        <v>440</v>
      </c>
      <c r="E159" s="17" t="s">
        <v>439</v>
      </c>
      <c r="F159" s="19">
        <v>20000</v>
      </c>
      <c r="G159" s="96">
        <v>20000</v>
      </c>
      <c r="H159" s="18" t="s">
        <v>35</v>
      </c>
      <c r="I159" s="24" t="s">
        <v>525</v>
      </c>
      <c r="J159" s="18" t="s">
        <v>36</v>
      </c>
      <c r="K159" s="18" t="s">
        <v>20</v>
      </c>
      <c r="L159" s="18"/>
      <c r="M159" s="18"/>
      <c r="N159" s="18" t="s">
        <v>201</v>
      </c>
      <c r="O159" s="18"/>
      <c r="P159" s="72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  <c r="AM159" s="33"/>
      <c r="AN159" s="33"/>
      <c r="AO159" s="33"/>
      <c r="AP159" s="33"/>
      <c r="AQ159" s="33"/>
      <c r="AR159" s="33"/>
      <c r="AS159" s="33"/>
      <c r="AT159" s="33"/>
      <c r="AU159" s="33"/>
      <c r="AV159" s="33"/>
      <c r="AW159" s="33"/>
      <c r="AX159" s="33"/>
      <c r="AY159" s="33"/>
      <c r="AZ159" s="33"/>
      <c r="BA159" s="33"/>
      <c r="BB159" s="33"/>
      <c r="BC159" s="33"/>
      <c r="BD159" s="33"/>
      <c r="BE159" s="33"/>
      <c r="BF159" s="33"/>
      <c r="BG159" s="33"/>
      <c r="BH159" s="33"/>
      <c r="BI159" s="33"/>
      <c r="BJ159" s="33"/>
      <c r="BK159" s="33"/>
      <c r="BL159" s="33"/>
      <c r="BM159" s="33"/>
      <c r="BN159" s="33"/>
      <c r="BO159" s="33"/>
      <c r="BP159" s="33"/>
      <c r="BQ159" s="33"/>
      <c r="BR159" s="33"/>
      <c r="BS159" s="33"/>
      <c r="BT159" s="33"/>
      <c r="BU159" s="33"/>
      <c r="BV159" s="33"/>
      <c r="BW159" s="33"/>
      <c r="BX159" s="33"/>
      <c r="BY159" s="33"/>
      <c r="BZ159" s="33"/>
      <c r="CA159" s="33"/>
    </row>
    <row r="160" spans="1:79" s="34" customFormat="1" ht="28.5" customHeight="1" x14ac:dyDescent="0.25">
      <c r="A160" s="15">
        <v>143</v>
      </c>
      <c r="B160" s="22" t="s">
        <v>454</v>
      </c>
      <c r="C160" s="17" t="s">
        <v>436</v>
      </c>
      <c r="D160" s="17" t="s">
        <v>414</v>
      </c>
      <c r="E160" s="18" t="s">
        <v>415</v>
      </c>
      <c r="F160" s="19">
        <v>10000</v>
      </c>
      <c r="G160" s="96">
        <v>10000</v>
      </c>
      <c r="H160" s="18" t="s">
        <v>35</v>
      </c>
      <c r="I160" s="23"/>
      <c r="J160" s="18" t="s">
        <v>36</v>
      </c>
      <c r="K160" s="18" t="s">
        <v>20</v>
      </c>
      <c r="L160" s="18"/>
      <c r="M160" s="18"/>
      <c r="N160" s="18" t="s">
        <v>201</v>
      </c>
      <c r="O160" s="18"/>
      <c r="P160" s="72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  <c r="AM160" s="33"/>
      <c r="AN160" s="33"/>
      <c r="AO160" s="33"/>
      <c r="AP160" s="33"/>
      <c r="AQ160" s="33"/>
      <c r="AR160" s="33"/>
      <c r="AS160" s="33"/>
      <c r="AT160" s="33"/>
      <c r="AU160" s="33"/>
      <c r="AV160" s="33"/>
      <c r="AW160" s="33"/>
      <c r="AX160" s="33"/>
      <c r="AY160" s="33"/>
      <c r="AZ160" s="33"/>
      <c r="BA160" s="33"/>
      <c r="BB160" s="33"/>
      <c r="BC160" s="33"/>
      <c r="BD160" s="33"/>
      <c r="BE160" s="33"/>
      <c r="BF160" s="33"/>
      <c r="BG160" s="33"/>
      <c r="BH160" s="33"/>
      <c r="BI160" s="33"/>
      <c r="BJ160" s="33"/>
      <c r="BK160" s="33"/>
      <c r="BL160" s="33"/>
      <c r="BM160" s="33"/>
      <c r="BN160" s="33"/>
      <c r="BO160" s="33"/>
      <c r="BP160" s="33"/>
      <c r="BQ160" s="33"/>
      <c r="BR160" s="33"/>
      <c r="BS160" s="33"/>
      <c r="BT160" s="33"/>
      <c r="BU160" s="33"/>
      <c r="BV160" s="33"/>
      <c r="BW160" s="33"/>
      <c r="BX160" s="33"/>
      <c r="BY160" s="33"/>
      <c r="BZ160" s="33"/>
      <c r="CA160" s="33"/>
    </row>
    <row r="161" spans="1:79" s="34" customFormat="1" ht="65.45" customHeight="1" x14ac:dyDescent="0.25">
      <c r="A161" s="15">
        <v>144</v>
      </c>
      <c r="B161" s="22" t="s">
        <v>455</v>
      </c>
      <c r="C161" s="87" t="s">
        <v>522</v>
      </c>
      <c r="D161" s="17" t="s">
        <v>414</v>
      </c>
      <c r="E161" s="18" t="s">
        <v>415</v>
      </c>
      <c r="F161" s="19">
        <v>10000</v>
      </c>
      <c r="G161" s="96">
        <v>10000</v>
      </c>
      <c r="H161" s="18" t="s">
        <v>35</v>
      </c>
      <c r="I161" s="23"/>
      <c r="J161" s="18" t="s">
        <v>36</v>
      </c>
      <c r="K161" s="18" t="s">
        <v>20</v>
      </c>
      <c r="L161" s="18"/>
      <c r="M161" s="18"/>
      <c r="N161" s="18" t="s">
        <v>201</v>
      </c>
      <c r="O161" s="18"/>
      <c r="P161" s="72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3"/>
      <c r="AR161" s="33"/>
      <c r="AS161" s="33"/>
      <c r="AT161" s="33"/>
      <c r="AU161" s="33"/>
      <c r="AV161" s="33"/>
      <c r="AW161" s="33"/>
      <c r="AX161" s="33"/>
      <c r="AY161" s="33"/>
      <c r="AZ161" s="33"/>
      <c r="BA161" s="33"/>
      <c r="BB161" s="33"/>
      <c r="BC161" s="33"/>
      <c r="BD161" s="33"/>
      <c r="BE161" s="33"/>
      <c r="BF161" s="33"/>
      <c r="BG161" s="33"/>
      <c r="BH161" s="33"/>
      <c r="BI161" s="33"/>
      <c r="BJ161" s="33"/>
      <c r="BK161" s="33"/>
      <c r="BL161" s="33"/>
      <c r="BM161" s="33"/>
      <c r="BN161" s="33"/>
      <c r="BO161" s="33"/>
      <c r="BP161" s="33"/>
      <c r="BQ161" s="33"/>
      <c r="BR161" s="33"/>
      <c r="BS161" s="33"/>
      <c r="BT161" s="33"/>
      <c r="BU161" s="33"/>
      <c r="BV161" s="33"/>
      <c r="BW161" s="33"/>
      <c r="BX161" s="33"/>
      <c r="BY161" s="33"/>
      <c r="BZ161" s="33"/>
      <c r="CA161" s="33"/>
    </row>
    <row r="162" spans="1:79" s="34" customFormat="1" ht="26.25" customHeight="1" x14ac:dyDescent="0.25">
      <c r="A162" s="15">
        <v>145</v>
      </c>
      <c r="B162" s="22" t="s">
        <v>456</v>
      </c>
      <c r="C162" s="17" t="s">
        <v>449</v>
      </c>
      <c r="D162" s="17" t="s">
        <v>576</v>
      </c>
      <c r="E162" s="18">
        <v>50116100</v>
      </c>
      <c r="F162" s="19">
        <v>80000</v>
      </c>
      <c r="G162" s="96">
        <v>80000</v>
      </c>
      <c r="H162" s="18" t="s">
        <v>35</v>
      </c>
      <c r="I162" s="23"/>
      <c r="J162" s="18" t="s">
        <v>36</v>
      </c>
      <c r="K162" s="18" t="s">
        <v>77</v>
      </c>
      <c r="L162" s="18"/>
      <c r="M162" s="18"/>
      <c r="N162" s="18" t="s">
        <v>201</v>
      </c>
      <c r="O162" s="18"/>
      <c r="P162" s="72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3"/>
      <c r="AR162" s="33"/>
      <c r="AS162" s="33"/>
      <c r="AT162" s="33"/>
      <c r="AU162" s="33"/>
      <c r="AV162" s="33"/>
      <c r="AW162" s="33"/>
      <c r="AX162" s="33"/>
      <c r="AY162" s="33"/>
      <c r="AZ162" s="33"/>
      <c r="BA162" s="33"/>
      <c r="BB162" s="33"/>
      <c r="BC162" s="33"/>
      <c r="BD162" s="33"/>
      <c r="BE162" s="33"/>
      <c r="BF162" s="33"/>
      <c r="BG162" s="33"/>
      <c r="BH162" s="33"/>
      <c r="BI162" s="33"/>
      <c r="BJ162" s="33"/>
      <c r="BK162" s="33"/>
      <c r="BL162" s="33"/>
      <c r="BM162" s="33"/>
      <c r="BN162" s="33"/>
      <c r="BO162" s="33"/>
      <c r="BP162" s="33"/>
      <c r="BQ162" s="33"/>
      <c r="BR162" s="33"/>
      <c r="BS162" s="33"/>
      <c r="BT162" s="33"/>
      <c r="BU162" s="33"/>
      <c r="BV162" s="33"/>
      <c r="BW162" s="33"/>
      <c r="BX162" s="33"/>
      <c r="BY162" s="33"/>
      <c r="BZ162" s="33"/>
      <c r="CA162" s="33"/>
    </row>
    <row r="163" spans="1:79" s="34" customFormat="1" ht="26.25" customHeight="1" x14ac:dyDescent="0.25">
      <c r="A163" s="15">
        <v>146</v>
      </c>
      <c r="B163" s="22" t="s">
        <v>457</v>
      </c>
      <c r="C163" s="17" t="s">
        <v>537</v>
      </c>
      <c r="D163" s="17"/>
      <c r="E163" s="18">
        <v>90513000</v>
      </c>
      <c r="F163" s="19">
        <v>30000</v>
      </c>
      <c r="G163" s="96">
        <v>30000</v>
      </c>
      <c r="H163" s="18" t="s">
        <v>35</v>
      </c>
      <c r="I163" s="23"/>
      <c r="J163" s="18" t="s">
        <v>36</v>
      </c>
      <c r="K163" s="18" t="s">
        <v>77</v>
      </c>
      <c r="L163" s="18"/>
      <c r="M163" s="18"/>
      <c r="N163" s="18" t="s">
        <v>201</v>
      </c>
      <c r="O163" s="18"/>
      <c r="P163" s="72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3"/>
      <c r="AR163" s="33"/>
      <c r="AS163" s="33"/>
      <c r="AT163" s="33"/>
      <c r="AU163" s="33"/>
      <c r="AV163" s="33"/>
      <c r="AW163" s="33"/>
      <c r="AX163" s="33"/>
      <c r="AY163" s="33"/>
      <c r="AZ163" s="33"/>
      <c r="BA163" s="33"/>
      <c r="BB163" s="33"/>
      <c r="BC163" s="33"/>
      <c r="BD163" s="33"/>
      <c r="BE163" s="33"/>
      <c r="BF163" s="33"/>
      <c r="BG163" s="33"/>
      <c r="BH163" s="33"/>
      <c r="BI163" s="33"/>
      <c r="BJ163" s="33"/>
      <c r="BK163" s="33"/>
      <c r="BL163" s="33"/>
      <c r="BM163" s="33"/>
      <c r="BN163" s="33"/>
      <c r="BO163" s="33"/>
      <c r="BP163" s="33"/>
      <c r="BQ163" s="33"/>
      <c r="BR163" s="33"/>
      <c r="BS163" s="33"/>
      <c r="BT163" s="33"/>
      <c r="BU163" s="33"/>
      <c r="BV163" s="33"/>
      <c r="BW163" s="33"/>
      <c r="BX163" s="33"/>
      <c r="BY163" s="33"/>
      <c r="BZ163" s="33"/>
      <c r="CA163" s="33"/>
    </row>
    <row r="164" spans="1:79" s="34" customFormat="1" ht="26.25" customHeight="1" x14ac:dyDescent="0.25">
      <c r="A164" s="15">
        <v>147</v>
      </c>
      <c r="B164" s="22" t="s">
        <v>458</v>
      </c>
      <c r="C164" s="17" t="s">
        <v>450</v>
      </c>
      <c r="D164" s="17"/>
      <c r="E164" s="18">
        <v>90513000</v>
      </c>
      <c r="F164" s="19">
        <v>60000</v>
      </c>
      <c r="G164" s="96">
        <v>60000</v>
      </c>
      <c r="H164" s="18" t="s">
        <v>35</v>
      </c>
      <c r="I164" s="23"/>
      <c r="J164" s="18" t="s">
        <v>36</v>
      </c>
      <c r="K164" s="18" t="s">
        <v>77</v>
      </c>
      <c r="L164" s="18"/>
      <c r="M164" s="18"/>
      <c r="N164" s="18" t="s">
        <v>201</v>
      </c>
      <c r="O164" s="18"/>
      <c r="P164" s="72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  <c r="AU164" s="33"/>
      <c r="AV164" s="33"/>
      <c r="AW164" s="33"/>
      <c r="AX164" s="33"/>
      <c r="AY164" s="33"/>
      <c r="AZ164" s="33"/>
      <c r="BA164" s="33"/>
      <c r="BB164" s="33"/>
      <c r="BC164" s="33"/>
      <c r="BD164" s="33"/>
      <c r="BE164" s="33"/>
      <c r="BF164" s="33"/>
      <c r="BG164" s="33"/>
      <c r="BH164" s="33"/>
      <c r="BI164" s="33"/>
      <c r="BJ164" s="33"/>
      <c r="BK164" s="33"/>
      <c r="BL164" s="33"/>
      <c r="BM164" s="33"/>
      <c r="BN164" s="33"/>
      <c r="BO164" s="33"/>
      <c r="BP164" s="33"/>
      <c r="BQ164" s="33"/>
      <c r="BR164" s="33"/>
      <c r="BS164" s="33"/>
      <c r="BT164" s="33"/>
      <c r="BU164" s="33"/>
      <c r="BV164" s="33"/>
      <c r="BW164" s="33"/>
      <c r="BX164" s="33"/>
      <c r="BY164" s="33"/>
      <c r="BZ164" s="33"/>
      <c r="CA164" s="33"/>
    </row>
    <row r="165" spans="1:79" s="34" customFormat="1" ht="26.25" customHeight="1" x14ac:dyDescent="0.25">
      <c r="A165" s="15">
        <v>148</v>
      </c>
      <c r="B165" s="22" t="s">
        <v>459</v>
      </c>
      <c r="C165" s="17" t="s">
        <v>451</v>
      </c>
      <c r="D165" s="17" t="s">
        <v>577</v>
      </c>
      <c r="E165" s="18" t="s">
        <v>578</v>
      </c>
      <c r="F165" s="19">
        <v>60000</v>
      </c>
      <c r="G165" s="96">
        <v>60000</v>
      </c>
      <c r="H165" s="18" t="s">
        <v>35</v>
      </c>
      <c r="I165" s="23"/>
      <c r="J165" s="18" t="s">
        <v>36</v>
      </c>
      <c r="K165" s="18" t="s">
        <v>77</v>
      </c>
      <c r="L165" s="18"/>
      <c r="M165" s="18"/>
      <c r="N165" s="18" t="s">
        <v>201</v>
      </c>
      <c r="O165" s="18"/>
      <c r="P165" s="72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3"/>
      <c r="AR165" s="33"/>
      <c r="AS165" s="33"/>
      <c r="AT165" s="33"/>
      <c r="AU165" s="33"/>
      <c r="AV165" s="33"/>
      <c r="AW165" s="33"/>
      <c r="AX165" s="33"/>
      <c r="AY165" s="33"/>
      <c r="AZ165" s="33"/>
      <c r="BA165" s="33"/>
      <c r="BB165" s="33"/>
      <c r="BC165" s="33"/>
      <c r="BD165" s="33"/>
      <c r="BE165" s="33"/>
      <c r="BF165" s="33"/>
      <c r="BG165" s="33"/>
      <c r="BH165" s="33"/>
      <c r="BI165" s="33"/>
      <c r="BJ165" s="33"/>
      <c r="BK165" s="33"/>
      <c r="BL165" s="33"/>
      <c r="BM165" s="33"/>
      <c r="BN165" s="33"/>
      <c r="BO165" s="33"/>
      <c r="BP165" s="33"/>
      <c r="BQ165" s="33"/>
      <c r="BR165" s="33"/>
      <c r="BS165" s="33"/>
      <c r="BT165" s="33"/>
      <c r="BU165" s="33"/>
      <c r="BV165" s="33"/>
      <c r="BW165" s="33"/>
      <c r="BX165" s="33"/>
      <c r="BY165" s="33"/>
      <c r="BZ165" s="33"/>
      <c r="CA165" s="33"/>
    </row>
    <row r="166" spans="1:79" s="34" customFormat="1" ht="33" customHeight="1" x14ac:dyDescent="0.25">
      <c r="A166" s="15">
        <v>149</v>
      </c>
      <c r="B166" s="22" t="s">
        <v>460</v>
      </c>
      <c r="C166" s="17" t="s">
        <v>471</v>
      </c>
      <c r="D166" s="17"/>
      <c r="E166" s="18" t="s">
        <v>477</v>
      </c>
      <c r="F166" s="19">
        <v>40000</v>
      </c>
      <c r="G166" s="96">
        <v>40000</v>
      </c>
      <c r="H166" s="18" t="s">
        <v>35</v>
      </c>
      <c r="I166" s="23"/>
      <c r="J166" s="18" t="s">
        <v>36</v>
      </c>
      <c r="K166" s="18" t="s">
        <v>77</v>
      </c>
      <c r="L166" s="18"/>
      <c r="M166" s="18"/>
      <c r="N166" s="18" t="s">
        <v>201</v>
      </c>
      <c r="O166" s="18"/>
      <c r="P166" s="72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  <c r="AM166" s="33"/>
      <c r="AN166" s="33"/>
      <c r="AO166" s="33"/>
      <c r="AP166" s="33"/>
      <c r="AQ166" s="33"/>
      <c r="AR166" s="33"/>
      <c r="AS166" s="33"/>
      <c r="AT166" s="33"/>
      <c r="AU166" s="33"/>
      <c r="AV166" s="33"/>
      <c r="AW166" s="33"/>
      <c r="AX166" s="33"/>
      <c r="AY166" s="33"/>
      <c r="AZ166" s="33"/>
      <c r="BA166" s="33"/>
      <c r="BB166" s="33"/>
      <c r="BC166" s="33"/>
      <c r="BD166" s="33"/>
      <c r="BE166" s="33"/>
      <c r="BF166" s="33"/>
      <c r="BG166" s="33"/>
      <c r="BH166" s="33"/>
      <c r="BI166" s="33"/>
      <c r="BJ166" s="33"/>
      <c r="BK166" s="33"/>
      <c r="BL166" s="33"/>
      <c r="BM166" s="33"/>
      <c r="BN166" s="33"/>
      <c r="BO166" s="33"/>
      <c r="BP166" s="33"/>
      <c r="BQ166" s="33"/>
      <c r="BR166" s="33"/>
      <c r="BS166" s="33"/>
      <c r="BT166" s="33"/>
      <c r="BU166" s="33"/>
      <c r="BV166" s="33"/>
      <c r="BW166" s="33"/>
      <c r="BX166" s="33"/>
      <c r="BY166" s="33"/>
      <c r="BZ166" s="33"/>
      <c r="CA166" s="33"/>
    </row>
    <row r="167" spans="1:79" s="34" customFormat="1" ht="33.75" customHeight="1" x14ac:dyDescent="0.25">
      <c r="A167" s="15">
        <v>150</v>
      </c>
      <c r="B167" s="22" t="s">
        <v>461</v>
      </c>
      <c r="C167" s="17" t="s">
        <v>486</v>
      </c>
      <c r="D167" s="17"/>
      <c r="E167" s="18" t="s">
        <v>479</v>
      </c>
      <c r="F167" s="19">
        <v>185000</v>
      </c>
      <c r="G167" s="96">
        <v>185000</v>
      </c>
      <c r="H167" s="18" t="s">
        <v>35</v>
      </c>
      <c r="I167" s="23"/>
      <c r="J167" s="18" t="s">
        <v>36</v>
      </c>
      <c r="K167" s="18" t="s">
        <v>20</v>
      </c>
      <c r="L167" s="18" t="s">
        <v>487</v>
      </c>
      <c r="M167" s="18"/>
      <c r="N167" s="18" t="s">
        <v>201</v>
      </c>
      <c r="O167" s="18"/>
      <c r="P167" s="72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3"/>
      <c r="AR167" s="33"/>
      <c r="AS167" s="33"/>
      <c r="AT167" s="33"/>
      <c r="AU167" s="33"/>
      <c r="AV167" s="33"/>
      <c r="AW167" s="33"/>
      <c r="AX167" s="33"/>
      <c r="AY167" s="33"/>
      <c r="AZ167" s="33"/>
      <c r="BA167" s="33"/>
      <c r="BB167" s="33"/>
      <c r="BC167" s="33"/>
      <c r="BD167" s="33"/>
      <c r="BE167" s="33"/>
      <c r="BF167" s="33"/>
      <c r="BG167" s="33"/>
      <c r="BH167" s="33"/>
      <c r="BI167" s="33"/>
      <c r="BJ167" s="33"/>
      <c r="BK167" s="33"/>
      <c r="BL167" s="33"/>
      <c r="BM167" s="33"/>
      <c r="BN167" s="33"/>
      <c r="BO167" s="33"/>
      <c r="BP167" s="33"/>
      <c r="BQ167" s="33"/>
      <c r="BR167" s="33"/>
      <c r="BS167" s="33"/>
      <c r="BT167" s="33"/>
      <c r="BU167" s="33"/>
      <c r="BV167" s="33"/>
      <c r="BW167" s="33"/>
      <c r="BX167" s="33"/>
      <c r="BY167" s="33"/>
      <c r="BZ167" s="33"/>
      <c r="CA167" s="33"/>
    </row>
    <row r="168" spans="1:79" s="34" customFormat="1" ht="33.75" customHeight="1" x14ac:dyDescent="0.25">
      <c r="A168" s="15">
        <v>151</v>
      </c>
      <c r="B168" s="22" t="s">
        <v>462</v>
      </c>
      <c r="C168" s="17" t="s">
        <v>472</v>
      </c>
      <c r="D168" s="17"/>
      <c r="E168" s="18" t="s">
        <v>480</v>
      </c>
      <c r="F168" s="19">
        <v>35000</v>
      </c>
      <c r="G168" s="96">
        <v>35000</v>
      </c>
      <c r="H168" s="18" t="s">
        <v>35</v>
      </c>
      <c r="I168" s="23"/>
      <c r="J168" s="18" t="s">
        <v>36</v>
      </c>
      <c r="K168" s="18" t="s">
        <v>20</v>
      </c>
      <c r="L168" s="18" t="s">
        <v>487</v>
      </c>
      <c r="M168" s="18"/>
      <c r="N168" s="18" t="s">
        <v>201</v>
      </c>
      <c r="O168" s="18"/>
      <c r="P168" s="72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  <c r="AM168" s="33"/>
      <c r="AN168" s="33"/>
      <c r="AO168" s="33"/>
      <c r="AP168" s="33"/>
      <c r="AQ168" s="33"/>
      <c r="AR168" s="33"/>
      <c r="AS168" s="33"/>
      <c r="AT168" s="33"/>
      <c r="AU168" s="33"/>
      <c r="AV168" s="33"/>
      <c r="AW168" s="33"/>
      <c r="AX168" s="33"/>
      <c r="AY168" s="33"/>
      <c r="AZ168" s="33"/>
      <c r="BA168" s="33"/>
      <c r="BB168" s="33"/>
      <c r="BC168" s="33"/>
      <c r="BD168" s="33"/>
      <c r="BE168" s="33"/>
      <c r="BF168" s="33"/>
      <c r="BG168" s="33"/>
      <c r="BH168" s="33"/>
      <c r="BI168" s="33"/>
      <c r="BJ168" s="33"/>
      <c r="BK168" s="33"/>
      <c r="BL168" s="33"/>
      <c r="BM168" s="33"/>
      <c r="BN168" s="33"/>
      <c r="BO168" s="33"/>
      <c r="BP168" s="33"/>
      <c r="BQ168" s="33"/>
      <c r="BR168" s="33"/>
      <c r="BS168" s="33"/>
      <c r="BT168" s="33"/>
      <c r="BU168" s="33"/>
      <c r="BV168" s="33"/>
      <c r="BW168" s="33"/>
      <c r="BX168" s="33"/>
      <c r="BY168" s="33"/>
      <c r="BZ168" s="33"/>
      <c r="CA168" s="33"/>
    </row>
    <row r="169" spans="1:79" s="34" customFormat="1" ht="33.75" customHeight="1" x14ac:dyDescent="0.25">
      <c r="A169" s="15">
        <v>152</v>
      </c>
      <c r="B169" s="22" t="s">
        <v>463</v>
      </c>
      <c r="C169" s="17" t="s">
        <v>481</v>
      </c>
      <c r="D169" s="17" t="s">
        <v>579</v>
      </c>
      <c r="E169" s="18" t="s">
        <v>477</v>
      </c>
      <c r="F169" s="19">
        <v>40000</v>
      </c>
      <c r="G169" s="96">
        <v>199000</v>
      </c>
      <c r="H169" s="18" t="s">
        <v>35</v>
      </c>
      <c r="I169" s="23"/>
      <c r="J169" s="18" t="s">
        <v>36</v>
      </c>
      <c r="K169" s="18" t="s">
        <v>20</v>
      </c>
      <c r="L169" s="98" t="s">
        <v>530</v>
      </c>
      <c r="M169" s="18"/>
      <c r="N169" s="18" t="s">
        <v>201</v>
      </c>
      <c r="O169" s="18"/>
      <c r="P169" s="72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3"/>
      <c r="AR169" s="33"/>
      <c r="AS169" s="33"/>
      <c r="AT169" s="33"/>
      <c r="AU169" s="33"/>
      <c r="AV169" s="33"/>
      <c r="AW169" s="33"/>
      <c r="AX169" s="33"/>
      <c r="AY169" s="33"/>
      <c r="AZ169" s="33"/>
      <c r="BA169" s="33"/>
      <c r="BB169" s="33"/>
      <c r="BC169" s="33"/>
      <c r="BD169" s="33"/>
      <c r="BE169" s="33"/>
      <c r="BF169" s="33"/>
      <c r="BG169" s="33"/>
      <c r="BH169" s="33"/>
      <c r="BI169" s="33"/>
      <c r="BJ169" s="33"/>
      <c r="BK169" s="33"/>
      <c r="BL169" s="33"/>
      <c r="BM169" s="33"/>
      <c r="BN169" s="33"/>
      <c r="BO169" s="33"/>
      <c r="BP169" s="33"/>
      <c r="BQ169" s="33"/>
      <c r="BR169" s="33"/>
      <c r="BS169" s="33"/>
      <c r="BT169" s="33"/>
      <c r="BU169" s="33"/>
      <c r="BV169" s="33"/>
      <c r="BW169" s="33"/>
      <c r="BX169" s="33"/>
      <c r="BY169" s="33"/>
      <c r="BZ169" s="33"/>
      <c r="CA169" s="33"/>
    </row>
    <row r="170" spans="1:79" s="34" customFormat="1" ht="33.75" customHeight="1" x14ac:dyDescent="0.25">
      <c r="A170" s="15">
        <v>153</v>
      </c>
      <c r="B170" s="22" t="s">
        <v>464</v>
      </c>
      <c r="C170" s="17" t="s">
        <v>519</v>
      </c>
      <c r="D170" s="17" t="s">
        <v>632</v>
      </c>
      <c r="E170" s="18" t="s">
        <v>631</v>
      </c>
      <c r="F170" s="19">
        <v>20000</v>
      </c>
      <c r="G170" s="96">
        <v>18000</v>
      </c>
      <c r="H170" s="18" t="s">
        <v>35</v>
      </c>
      <c r="I170" s="23"/>
      <c r="J170" s="18" t="s">
        <v>36</v>
      </c>
      <c r="K170" s="18" t="s">
        <v>20</v>
      </c>
      <c r="L170" s="18"/>
      <c r="M170" s="18"/>
      <c r="N170" s="18" t="s">
        <v>201</v>
      </c>
      <c r="O170" s="18"/>
      <c r="P170" s="72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3"/>
      <c r="AR170" s="33"/>
      <c r="AS170" s="33"/>
      <c r="AT170" s="33"/>
      <c r="AU170" s="33"/>
      <c r="AV170" s="33"/>
      <c r="AW170" s="33"/>
      <c r="AX170" s="33"/>
      <c r="AY170" s="33"/>
      <c r="AZ170" s="33"/>
      <c r="BA170" s="33"/>
      <c r="BB170" s="33"/>
      <c r="BC170" s="33"/>
      <c r="BD170" s="33"/>
      <c r="BE170" s="33"/>
      <c r="BF170" s="33"/>
      <c r="BG170" s="33"/>
      <c r="BH170" s="33"/>
      <c r="BI170" s="33"/>
      <c r="BJ170" s="33"/>
      <c r="BK170" s="33"/>
      <c r="BL170" s="33"/>
      <c r="BM170" s="33"/>
      <c r="BN170" s="33"/>
      <c r="BO170" s="33"/>
      <c r="BP170" s="33"/>
      <c r="BQ170" s="33"/>
      <c r="BR170" s="33"/>
      <c r="BS170" s="33"/>
      <c r="BT170" s="33"/>
      <c r="BU170" s="33"/>
      <c r="BV170" s="33"/>
      <c r="BW170" s="33"/>
      <c r="BX170" s="33"/>
      <c r="BY170" s="33"/>
      <c r="BZ170" s="33"/>
      <c r="CA170" s="33"/>
    </row>
    <row r="171" spans="1:79" s="34" customFormat="1" ht="39" customHeight="1" x14ac:dyDescent="0.25">
      <c r="A171" s="15">
        <v>154</v>
      </c>
      <c r="B171" s="22" t="s">
        <v>465</v>
      </c>
      <c r="C171" s="17" t="s">
        <v>538</v>
      </c>
      <c r="D171" s="17" t="s">
        <v>575</v>
      </c>
      <c r="E171" s="18" t="s">
        <v>574</v>
      </c>
      <c r="F171" s="19">
        <v>30000</v>
      </c>
      <c r="G171" s="96">
        <v>30000</v>
      </c>
      <c r="H171" s="18" t="s">
        <v>35</v>
      </c>
      <c r="I171" s="23"/>
      <c r="J171" s="18" t="s">
        <v>36</v>
      </c>
      <c r="K171" s="18" t="s">
        <v>20</v>
      </c>
      <c r="L171" s="18"/>
      <c r="M171" s="18"/>
      <c r="N171" s="18" t="s">
        <v>201</v>
      </c>
      <c r="O171" s="18"/>
      <c r="P171" s="72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3"/>
      <c r="AR171" s="33"/>
      <c r="AS171" s="33"/>
      <c r="AT171" s="33"/>
      <c r="AU171" s="33"/>
      <c r="AV171" s="33"/>
      <c r="AW171" s="33"/>
      <c r="AX171" s="33"/>
      <c r="AY171" s="33"/>
      <c r="AZ171" s="33"/>
      <c r="BA171" s="33"/>
      <c r="BB171" s="33"/>
      <c r="BC171" s="33"/>
      <c r="BD171" s="33"/>
      <c r="BE171" s="33"/>
      <c r="BF171" s="33"/>
      <c r="BG171" s="33"/>
      <c r="BH171" s="33"/>
      <c r="BI171" s="33"/>
      <c r="BJ171" s="33"/>
      <c r="BK171" s="33"/>
      <c r="BL171" s="33"/>
      <c r="BM171" s="33"/>
      <c r="BN171" s="33"/>
      <c r="BO171" s="33"/>
      <c r="BP171" s="33"/>
      <c r="BQ171" s="33"/>
      <c r="BR171" s="33"/>
      <c r="BS171" s="33"/>
      <c r="BT171" s="33"/>
      <c r="BU171" s="33"/>
      <c r="BV171" s="33"/>
      <c r="BW171" s="33"/>
      <c r="BX171" s="33"/>
      <c r="BY171" s="33"/>
      <c r="BZ171" s="33"/>
      <c r="CA171" s="33"/>
    </row>
    <row r="172" spans="1:79" s="34" customFormat="1" ht="53.25" customHeight="1" x14ac:dyDescent="0.25">
      <c r="A172" s="15">
        <v>155</v>
      </c>
      <c r="B172" s="22" t="s">
        <v>466</v>
      </c>
      <c r="C172" s="17" t="s">
        <v>539</v>
      </c>
      <c r="D172" s="17" t="s">
        <v>573</v>
      </c>
      <c r="E172" s="18" t="s">
        <v>572</v>
      </c>
      <c r="F172" s="19">
        <v>60000</v>
      </c>
      <c r="G172" s="96">
        <v>60000</v>
      </c>
      <c r="H172" s="18" t="s">
        <v>35</v>
      </c>
      <c r="I172" s="23"/>
      <c r="J172" s="18" t="s">
        <v>36</v>
      </c>
      <c r="K172" s="18" t="s">
        <v>20</v>
      </c>
      <c r="L172" s="18"/>
      <c r="M172" s="18"/>
      <c r="N172" s="18" t="s">
        <v>201</v>
      </c>
      <c r="O172" s="18"/>
      <c r="P172" s="72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33"/>
      <c r="AY172" s="33"/>
      <c r="AZ172" s="33"/>
      <c r="BA172" s="33"/>
      <c r="BB172" s="33"/>
      <c r="BC172" s="33"/>
      <c r="BD172" s="33"/>
      <c r="BE172" s="33"/>
      <c r="BF172" s="33"/>
      <c r="BG172" s="33"/>
      <c r="BH172" s="33"/>
      <c r="BI172" s="33"/>
      <c r="BJ172" s="33"/>
      <c r="BK172" s="33"/>
      <c r="BL172" s="33"/>
      <c r="BM172" s="33"/>
      <c r="BN172" s="33"/>
      <c r="BO172" s="33"/>
      <c r="BP172" s="33"/>
      <c r="BQ172" s="33"/>
      <c r="BR172" s="33"/>
      <c r="BS172" s="33"/>
      <c r="BT172" s="33"/>
      <c r="BU172" s="33"/>
      <c r="BV172" s="33"/>
      <c r="BW172" s="33"/>
      <c r="BX172" s="33"/>
      <c r="BY172" s="33"/>
      <c r="BZ172" s="33"/>
      <c r="CA172" s="33"/>
    </row>
    <row r="173" spans="1:79" s="104" customFormat="1" ht="38.25" customHeight="1" x14ac:dyDescent="0.25">
      <c r="A173" s="15">
        <v>156</v>
      </c>
      <c r="B173" s="99" t="s">
        <v>626</v>
      </c>
      <c r="C173" s="100" t="s">
        <v>610</v>
      </c>
      <c r="D173" s="100" t="s">
        <v>630</v>
      </c>
      <c r="E173" s="98" t="s">
        <v>629</v>
      </c>
      <c r="F173" s="96"/>
      <c r="G173" s="96">
        <v>27000</v>
      </c>
      <c r="H173" s="98" t="s">
        <v>35</v>
      </c>
      <c r="I173" s="101"/>
      <c r="J173" s="98" t="s">
        <v>36</v>
      </c>
      <c r="K173" s="98" t="s">
        <v>20</v>
      </c>
      <c r="L173" s="98" t="s">
        <v>530</v>
      </c>
      <c r="M173" s="98"/>
      <c r="N173" s="98" t="s">
        <v>201</v>
      </c>
      <c r="O173" s="98"/>
      <c r="P173" s="102"/>
      <c r="Q173" s="103"/>
      <c r="R173" s="103"/>
      <c r="S173" s="103"/>
      <c r="T173" s="103"/>
      <c r="U173" s="103"/>
      <c r="V173" s="103"/>
      <c r="W173" s="103"/>
      <c r="X173" s="103"/>
      <c r="Y173" s="103"/>
      <c r="Z173" s="103"/>
      <c r="AA173" s="103"/>
      <c r="AB173" s="103"/>
      <c r="AC173" s="103"/>
      <c r="AD173" s="103"/>
      <c r="AE173" s="103"/>
      <c r="AF173" s="103"/>
      <c r="AG173" s="103"/>
      <c r="AH173" s="103"/>
      <c r="AI173" s="103"/>
      <c r="AJ173" s="103"/>
      <c r="AK173" s="103"/>
      <c r="AL173" s="103"/>
      <c r="AM173" s="103"/>
      <c r="AN173" s="103"/>
      <c r="AO173" s="103"/>
      <c r="AP173" s="103"/>
      <c r="AQ173" s="103"/>
      <c r="AR173" s="103"/>
      <c r="AS173" s="103"/>
      <c r="AT173" s="103"/>
      <c r="AU173" s="103"/>
      <c r="AV173" s="103"/>
      <c r="AW173" s="103"/>
      <c r="AX173" s="103"/>
      <c r="AY173" s="103"/>
      <c r="AZ173" s="103"/>
      <c r="BA173" s="103"/>
      <c r="BB173" s="103"/>
      <c r="BC173" s="103"/>
      <c r="BD173" s="103"/>
      <c r="BE173" s="103"/>
      <c r="BF173" s="103"/>
      <c r="BG173" s="103"/>
      <c r="BH173" s="103"/>
      <c r="BI173" s="103"/>
      <c r="BJ173" s="103"/>
      <c r="BK173" s="103"/>
      <c r="BL173" s="103"/>
      <c r="BM173" s="103"/>
      <c r="BN173" s="103"/>
      <c r="BO173" s="103"/>
      <c r="BP173" s="103"/>
      <c r="BQ173" s="103"/>
      <c r="BR173" s="103"/>
      <c r="BS173" s="103"/>
      <c r="BT173" s="103"/>
      <c r="BU173" s="103"/>
      <c r="BV173" s="103"/>
      <c r="BW173" s="103"/>
      <c r="BX173" s="103"/>
      <c r="BY173" s="103"/>
      <c r="BZ173" s="103"/>
      <c r="CA173" s="103"/>
    </row>
    <row r="174" spans="1:79" s="104" customFormat="1" ht="48" customHeight="1" x14ac:dyDescent="0.25">
      <c r="A174" s="15">
        <v>157</v>
      </c>
      <c r="B174" s="99" t="s">
        <v>627</v>
      </c>
      <c r="C174" s="100" t="s">
        <v>611</v>
      </c>
      <c r="D174" s="100" t="s">
        <v>630</v>
      </c>
      <c r="E174" s="98" t="s">
        <v>629</v>
      </c>
      <c r="F174" s="96"/>
      <c r="G174" s="96">
        <v>25070</v>
      </c>
      <c r="H174" s="98" t="s">
        <v>35</v>
      </c>
      <c r="I174" s="101"/>
      <c r="J174" s="98" t="s">
        <v>36</v>
      </c>
      <c r="K174" s="98" t="s">
        <v>20</v>
      </c>
      <c r="L174" s="98" t="s">
        <v>530</v>
      </c>
      <c r="M174" s="98"/>
      <c r="N174" s="98" t="s">
        <v>201</v>
      </c>
      <c r="O174" s="98"/>
      <c r="P174" s="102"/>
      <c r="Q174" s="103"/>
      <c r="R174" s="103"/>
      <c r="S174" s="103"/>
      <c r="T174" s="103"/>
      <c r="U174" s="103"/>
      <c r="V174" s="103"/>
      <c r="W174" s="103"/>
      <c r="X174" s="103"/>
      <c r="Y174" s="103"/>
      <c r="Z174" s="103"/>
      <c r="AA174" s="103"/>
      <c r="AB174" s="103"/>
      <c r="AC174" s="103"/>
      <c r="AD174" s="103"/>
      <c r="AE174" s="103"/>
      <c r="AF174" s="103"/>
      <c r="AG174" s="103"/>
      <c r="AH174" s="103"/>
      <c r="AI174" s="103"/>
      <c r="AJ174" s="103"/>
      <c r="AK174" s="103"/>
      <c r="AL174" s="103"/>
      <c r="AM174" s="103"/>
      <c r="AN174" s="103"/>
      <c r="AO174" s="103"/>
      <c r="AP174" s="103"/>
      <c r="AQ174" s="103"/>
      <c r="AR174" s="103"/>
      <c r="AS174" s="103"/>
      <c r="AT174" s="103"/>
      <c r="AU174" s="103"/>
      <c r="AV174" s="103"/>
      <c r="AW174" s="103"/>
      <c r="AX174" s="103"/>
      <c r="AY174" s="103"/>
      <c r="AZ174" s="103"/>
      <c r="BA174" s="103"/>
      <c r="BB174" s="103"/>
      <c r="BC174" s="103"/>
      <c r="BD174" s="103"/>
      <c r="BE174" s="103"/>
      <c r="BF174" s="103"/>
      <c r="BG174" s="103"/>
      <c r="BH174" s="103"/>
      <c r="BI174" s="103"/>
      <c r="BJ174" s="103"/>
      <c r="BK174" s="103"/>
      <c r="BL174" s="103"/>
      <c r="BM174" s="103"/>
      <c r="BN174" s="103"/>
      <c r="BO174" s="103"/>
      <c r="BP174" s="103"/>
      <c r="BQ174" s="103"/>
      <c r="BR174" s="103"/>
      <c r="BS174" s="103"/>
      <c r="BT174" s="103"/>
      <c r="BU174" s="103"/>
      <c r="BV174" s="103"/>
      <c r="BW174" s="103"/>
      <c r="BX174" s="103"/>
      <c r="BY174" s="103"/>
      <c r="BZ174" s="103"/>
      <c r="CA174" s="103"/>
    </row>
    <row r="175" spans="1:79" s="21" customFormat="1" ht="13.5" x14ac:dyDescent="0.25">
      <c r="A175" s="119" t="s">
        <v>423</v>
      </c>
      <c r="B175" s="119"/>
      <c r="C175" s="119"/>
      <c r="D175" s="25"/>
      <c r="E175" s="26"/>
      <c r="F175" s="27">
        <f>SUM(F89:F174)</f>
        <v>3727400</v>
      </c>
      <c r="G175" s="97">
        <f>SUM(G89:G174)</f>
        <v>3945470</v>
      </c>
      <c r="H175" s="28"/>
      <c r="I175" s="28"/>
      <c r="J175" s="26"/>
      <c r="K175" s="26"/>
      <c r="L175" s="26"/>
      <c r="M175" s="26"/>
      <c r="N175" s="26"/>
      <c r="O175" s="26"/>
      <c r="P175" s="73"/>
      <c r="Q175" s="20"/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  <c r="BC175" s="20"/>
      <c r="BD175" s="20"/>
      <c r="BE175" s="20"/>
      <c r="BF175" s="20"/>
      <c r="BG175" s="20"/>
      <c r="BH175" s="20"/>
      <c r="BI175" s="20"/>
      <c r="BJ175" s="20"/>
      <c r="BK175" s="20"/>
      <c r="BL175" s="20"/>
      <c r="BM175" s="20"/>
      <c r="BN175" s="20"/>
      <c r="BO175" s="20"/>
      <c r="BP175" s="20"/>
      <c r="BQ175" s="20"/>
      <c r="BR175" s="20"/>
      <c r="BS175" s="20"/>
      <c r="BT175" s="20"/>
      <c r="BU175" s="20"/>
      <c r="BV175" s="20"/>
      <c r="BW175" s="20"/>
      <c r="BX175" s="20"/>
      <c r="BY175" s="20"/>
      <c r="BZ175" s="20"/>
      <c r="CA175" s="20"/>
    </row>
    <row r="176" spans="1:79" s="21" customFormat="1" ht="18.600000000000001" customHeight="1" x14ac:dyDescent="0.25">
      <c r="A176" s="91"/>
      <c r="B176" s="91"/>
      <c r="C176" s="91"/>
      <c r="D176" s="17"/>
      <c r="E176" s="18"/>
      <c r="F176" s="29"/>
      <c r="G176" s="29"/>
      <c r="H176" s="18"/>
      <c r="I176" s="18"/>
      <c r="J176" s="18"/>
      <c r="K176" s="18"/>
      <c r="L176" s="18"/>
      <c r="M176" s="18"/>
      <c r="N176" s="18"/>
      <c r="O176" s="18"/>
      <c r="P176" s="73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  <c r="BC176" s="20"/>
      <c r="BD176" s="20"/>
      <c r="BE176" s="20"/>
      <c r="BF176" s="20"/>
      <c r="BG176" s="20"/>
      <c r="BH176" s="20"/>
      <c r="BI176" s="20"/>
      <c r="BJ176" s="20"/>
      <c r="BK176" s="20"/>
      <c r="BL176" s="20"/>
      <c r="BM176" s="20"/>
      <c r="BN176" s="20"/>
      <c r="BO176" s="20"/>
      <c r="BP176" s="20"/>
      <c r="BQ176" s="20"/>
      <c r="BR176" s="20"/>
      <c r="BS176" s="20"/>
      <c r="BT176" s="20"/>
      <c r="BU176" s="20"/>
      <c r="BV176" s="20"/>
      <c r="BW176" s="20"/>
      <c r="BX176" s="20"/>
      <c r="BY176" s="20"/>
      <c r="BZ176" s="20"/>
      <c r="CA176" s="20"/>
    </row>
    <row r="177" spans="1:79" s="37" customFormat="1" ht="13.5" x14ac:dyDescent="0.25">
      <c r="A177" s="120" t="s">
        <v>424</v>
      </c>
      <c r="B177" s="120"/>
      <c r="C177" s="120"/>
      <c r="D177" s="25"/>
      <c r="E177" s="26"/>
      <c r="F177" s="30"/>
      <c r="G177" s="30"/>
      <c r="H177" s="28"/>
      <c r="I177" s="28"/>
      <c r="J177" s="26"/>
      <c r="K177" s="26"/>
      <c r="L177" s="35"/>
      <c r="M177" s="26"/>
      <c r="N177" s="26"/>
      <c r="O177" s="26"/>
      <c r="P177" s="74"/>
      <c r="Q177" s="36"/>
      <c r="R177" s="36"/>
      <c r="S177" s="36"/>
      <c r="T177" s="36"/>
      <c r="U177" s="36"/>
      <c r="V177" s="36"/>
      <c r="W177" s="36"/>
      <c r="X177" s="36"/>
      <c r="Y177" s="36"/>
      <c r="Z177" s="36"/>
      <c r="AA177" s="36"/>
      <c r="AB177" s="36"/>
      <c r="AC177" s="36"/>
      <c r="AD177" s="36"/>
      <c r="AE177" s="36"/>
      <c r="AF177" s="36"/>
      <c r="AG177" s="36"/>
      <c r="AH177" s="36"/>
      <c r="AI177" s="36"/>
      <c r="AJ177" s="36"/>
      <c r="AK177" s="36"/>
      <c r="AL177" s="36"/>
      <c r="AM177" s="36"/>
      <c r="AN177" s="36"/>
      <c r="AO177" s="36"/>
      <c r="AP177" s="36"/>
      <c r="AQ177" s="36"/>
      <c r="AR177" s="36"/>
      <c r="AS177" s="36"/>
      <c r="AT177" s="36"/>
      <c r="AU177" s="36"/>
      <c r="AV177" s="36"/>
      <c r="AW177" s="36"/>
      <c r="AX177" s="36"/>
      <c r="AY177" s="36"/>
      <c r="AZ177" s="36"/>
      <c r="BA177" s="36"/>
      <c r="BB177" s="36"/>
      <c r="BC177" s="36"/>
      <c r="BD177" s="36"/>
      <c r="BE177" s="36"/>
      <c r="BF177" s="36"/>
      <c r="BG177" s="36"/>
      <c r="BH177" s="36"/>
      <c r="BI177" s="36"/>
      <c r="BJ177" s="36"/>
      <c r="BK177" s="36"/>
      <c r="BL177" s="36"/>
      <c r="BM177" s="36"/>
      <c r="BN177" s="36"/>
      <c r="BO177" s="36"/>
      <c r="BP177" s="36"/>
      <c r="BQ177" s="36"/>
      <c r="BR177" s="36"/>
      <c r="BS177" s="36"/>
      <c r="BT177" s="36"/>
      <c r="BU177" s="36"/>
      <c r="BV177" s="36"/>
      <c r="BW177" s="36"/>
      <c r="BX177" s="36"/>
      <c r="BY177" s="36"/>
      <c r="BZ177" s="36"/>
      <c r="CA177" s="36"/>
    </row>
    <row r="178" spans="1:79" s="21" customFormat="1" ht="40.5" x14ac:dyDescent="0.25">
      <c r="A178" s="32">
        <v>158</v>
      </c>
      <c r="B178" s="32">
        <v>8</v>
      </c>
      <c r="C178" s="87" t="s">
        <v>550</v>
      </c>
      <c r="D178" s="17" t="s">
        <v>431</v>
      </c>
      <c r="E178" s="18" t="s">
        <v>432</v>
      </c>
      <c r="F178" s="19">
        <v>2115993.4500000002</v>
      </c>
      <c r="G178" s="96">
        <v>2115993.4500000002</v>
      </c>
      <c r="H178" s="18" t="s">
        <v>17</v>
      </c>
      <c r="I178" s="18" t="s">
        <v>18</v>
      </c>
      <c r="J178" s="18" t="s">
        <v>23</v>
      </c>
      <c r="K178" s="18" t="s">
        <v>20</v>
      </c>
      <c r="L178" s="24" t="s">
        <v>482</v>
      </c>
      <c r="M178" s="18" t="s">
        <v>425</v>
      </c>
      <c r="N178" s="18" t="s">
        <v>426</v>
      </c>
      <c r="O178" s="18"/>
      <c r="P178" s="73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  <c r="BC178" s="20"/>
      <c r="BD178" s="20"/>
      <c r="BE178" s="20"/>
      <c r="BF178" s="20"/>
      <c r="BG178" s="20"/>
      <c r="BH178" s="20"/>
      <c r="BI178" s="20"/>
      <c r="BJ178" s="20"/>
      <c r="BK178" s="20"/>
      <c r="BL178" s="20"/>
      <c r="BM178" s="20"/>
      <c r="BN178" s="20"/>
      <c r="BO178" s="20"/>
      <c r="BP178" s="20"/>
      <c r="BQ178" s="20"/>
      <c r="BR178" s="20"/>
      <c r="BS178" s="20"/>
      <c r="BT178" s="20"/>
      <c r="BU178" s="20"/>
      <c r="BV178" s="20"/>
      <c r="BW178" s="20"/>
      <c r="BX178" s="20"/>
      <c r="BY178" s="20"/>
      <c r="BZ178" s="20"/>
      <c r="CA178" s="20"/>
    </row>
    <row r="179" spans="1:79" s="76" customFormat="1" ht="45" customHeight="1" x14ac:dyDescent="0.25">
      <c r="A179" s="32">
        <v>159</v>
      </c>
      <c r="B179" s="32" t="s">
        <v>467</v>
      </c>
      <c r="C179" s="85" t="s">
        <v>527</v>
      </c>
      <c r="D179" s="17" t="s">
        <v>567</v>
      </c>
      <c r="E179" s="18" t="s">
        <v>566</v>
      </c>
      <c r="F179" s="19">
        <v>100000</v>
      </c>
      <c r="G179" s="96">
        <v>100000</v>
      </c>
      <c r="H179" s="18" t="s">
        <v>35</v>
      </c>
      <c r="I179" s="18" t="s">
        <v>18</v>
      </c>
      <c r="J179" s="18" t="s">
        <v>36</v>
      </c>
      <c r="K179" s="18" t="s">
        <v>20</v>
      </c>
      <c r="L179" s="18"/>
      <c r="M179" s="18" t="s">
        <v>425</v>
      </c>
      <c r="N179" s="18" t="s">
        <v>426</v>
      </c>
      <c r="O179" s="18"/>
      <c r="P179" s="7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  <c r="AH179" s="65"/>
      <c r="AI179" s="65"/>
      <c r="AJ179" s="65"/>
      <c r="AK179" s="65"/>
      <c r="AL179" s="65"/>
      <c r="AM179" s="65"/>
      <c r="AN179" s="65"/>
      <c r="AO179" s="65"/>
      <c r="AP179" s="65"/>
      <c r="AQ179" s="65"/>
      <c r="AR179" s="65"/>
      <c r="AS179" s="65"/>
      <c r="AT179" s="65"/>
      <c r="AU179" s="65"/>
      <c r="AV179" s="65"/>
      <c r="AW179" s="65"/>
      <c r="AX179" s="65"/>
      <c r="AY179" s="65"/>
      <c r="AZ179" s="65"/>
      <c r="BA179" s="65"/>
      <c r="BB179" s="65"/>
      <c r="BC179" s="65"/>
      <c r="BD179" s="65"/>
      <c r="BE179" s="65"/>
      <c r="BF179" s="65"/>
      <c r="BG179" s="65"/>
      <c r="BH179" s="65"/>
      <c r="BI179" s="65"/>
      <c r="BJ179" s="65"/>
      <c r="BK179" s="65"/>
      <c r="BL179" s="65"/>
      <c r="BM179" s="65"/>
      <c r="BN179" s="65"/>
      <c r="BO179" s="65"/>
      <c r="BP179" s="65"/>
      <c r="BQ179" s="65"/>
      <c r="BR179" s="65"/>
      <c r="BS179" s="65"/>
      <c r="BT179" s="65"/>
      <c r="BU179" s="65"/>
      <c r="BV179" s="65"/>
      <c r="BW179" s="65"/>
      <c r="BX179" s="65"/>
      <c r="BY179" s="65"/>
      <c r="BZ179" s="65"/>
      <c r="CA179" s="65"/>
    </row>
    <row r="180" spans="1:79" s="21" customFormat="1" ht="39" customHeight="1" x14ac:dyDescent="0.25">
      <c r="A180" s="32">
        <v>160</v>
      </c>
      <c r="B180" s="32" t="s">
        <v>468</v>
      </c>
      <c r="C180" s="85" t="s">
        <v>528</v>
      </c>
      <c r="D180" s="17" t="s">
        <v>470</v>
      </c>
      <c r="E180" s="18" t="s">
        <v>469</v>
      </c>
      <c r="F180" s="19">
        <v>30000</v>
      </c>
      <c r="G180" s="96">
        <v>30000</v>
      </c>
      <c r="H180" s="18" t="s">
        <v>35</v>
      </c>
      <c r="I180" s="18" t="s">
        <v>18</v>
      </c>
      <c r="J180" s="18" t="s">
        <v>36</v>
      </c>
      <c r="K180" s="18" t="s">
        <v>20</v>
      </c>
      <c r="L180" s="18"/>
      <c r="M180" s="18" t="s">
        <v>425</v>
      </c>
      <c r="N180" s="18" t="s">
        <v>426</v>
      </c>
      <c r="O180" s="32"/>
      <c r="P180" s="73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  <c r="BC180" s="20"/>
      <c r="BD180" s="20"/>
      <c r="BE180" s="20"/>
      <c r="BF180" s="20"/>
      <c r="BG180" s="20"/>
      <c r="BH180" s="20"/>
      <c r="BI180" s="20"/>
      <c r="BJ180" s="20"/>
      <c r="BK180" s="20"/>
      <c r="BL180" s="20"/>
      <c r="BM180" s="20"/>
      <c r="BN180" s="20"/>
      <c r="BO180" s="20"/>
      <c r="BP180" s="20"/>
      <c r="BQ180" s="20"/>
      <c r="BR180" s="20"/>
      <c r="BS180" s="20"/>
      <c r="BT180" s="20"/>
      <c r="BU180" s="20"/>
      <c r="BV180" s="20"/>
      <c r="BW180" s="20"/>
      <c r="BX180" s="20"/>
      <c r="BY180" s="20"/>
      <c r="BZ180" s="20"/>
      <c r="CA180" s="20"/>
    </row>
    <row r="181" spans="1:79" s="21" customFormat="1" ht="29.25" customHeight="1" x14ac:dyDescent="0.25">
      <c r="A181" s="32">
        <v>161</v>
      </c>
      <c r="B181" s="32" t="s">
        <v>545</v>
      </c>
      <c r="C181" s="85" t="s">
        <v>540</v>
      </c>
      <c r="D181" s="17" t="s">
        <v>470</v>
      </c>
      <c r="E181" s="18" t="s">
        <v>469</v>
      </c>
      <c r="F181" s="19">
        <v>30000</v>
      </c>
      <c r="G181" s="96">
        <v>30000</v>
      </c>
      <c r="H181" s="18" t="s">
        <v>35</v>
      </c>
      <c r="I181" s="18" t="s">
        <v>18</v>
      </c>
      <c r="J181" s="18" t="s">
        <v>36</v>
      </c>
      <c r="K181" s="18" t="s">
        <v>20</v>
      </c>
      <c r="L181" s="18"/>
      <c r="M181" s="18" t="s">
        <v>425</v>
      </c>
      <c r="N181" s="18" t="s">
        <v>426</v>
      </c>
      <c r="O181" s="32"/>
      <c r="P181" s="73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  <c r="BC181" s="20"/>
      <c r="BD181" s="20"/>
      <c r="BE181" s="20"/>
      <c r="BF181" s="20"/>
      <c r="BG181" s="20"/>
      <c r="BH181" s="20"/>
      <c r="BI181" s="20"/>
      <c r="BJ181" s="20"/>
      <c r="BK181" s="20"/>
      <c r="BL181" s="20"/>
      <c r="BM181" s="20"/>
      <c r="BN181" s="20"/>
      <c r="BO181" s="20"/>
      <c r="BP181" s="20"/>
      <c r="BQ181" s="20"/>
      <c r="BR181" s="20"/>
      <c r="BS181" s="20"/>
      <c r="BT181" s="20"/>
      <c r="BU181" s="20"/>
      <c r="BV181" s="20"/>
      <c r="BW181" s="20"/>
      <c r="BX181" s="20"/>
      <c r="BY181" s="20"/>
      <c r="BZ181" s="20"/>
      <c r="CA181" s="20"/>
    </row>
    <row r="182" spans="1:79" s="21" customFormat="1" ht="39" customHeight="1" x14ac:dyDescent="0.25">
      <c r="A182" s="32">
        <v>162</v>
      </c>
      <c r="B182" s="32" t="s">
        <v>546</v>
      </c>
      <c r="C182" s="85" t="s">
        <v>541</v>
      </c>
      <c r="D182" s="17" t="s">
        <v>565</v>
      </c>
      <c r="E182" s="18" t="s">
        <v>564</v>
      </c>
      <c r="F182" s="19">
        <v>20000</v>
      </c>
      <c r="G182" s="96">
        <v>20000</v>
      </c>
      <c r="H182" s="18" t="s">
        <v>35</v>
      </c>
      <c r="I182" s="18" t="s">
        <v>18</v>
      </c>
      <c r="J182" s="18" t="s">
        <v>36</v>
      </c>
      <c r="K182" s="18" t="s">
        <v>20</v>
      </c>
      <c r="L182" s="18"/>
      <c r="M182" s="18" t="s">
        <v>425</v>
      </c>
      <c r="N182" s="18" t="s">
        <v>426</v>
      </c>
      <c r="O182" s="32"/>
      <c r="P182" s="73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  <c r="BC182" s="20"/>
      <c r="BD182" s="20"/>
      <c r="BE182" s="20"/>
      <c r="BF182" s="20"/>
      <c r="BG182" s="20"/>
      <c r="BH182" s="20"/>
      <c r="BI182" s="20"/>
      <c r="BJ182" s="20"/>
      <c r="BK182" s="20"/>
      <c r="BL182" s="20"/>
      <c r="BM182" s="20"/>
      <c r="BN182" s="20"/>
      <c r="BO182" s="20"/>
      <c r="BP182" s="20"/>
      <c r="BQ182" s="20"/>
      <c r="BR182" s="20"/>
      <c r="BS182" s="20"/>
      <c r="BT182" s="20"/>
      <c r="BU182" s="20"/>
      <c r="BV182" s="20"/>
      <c r="BW182" s="20"/>
      <c r="BX182" s="20"/>
      <c r="BY182" s="20"/>
      <c r="BZ182" s="20"/>
      <c r="CA182" s="20"/>
    </row>
    <row r="183" spans="1:79" s="21" customFormat="1" ht="39" customHeight="1" x14ac:dyDescent="0.25">
      <c r="A183" s="32">
        <v>163</v>
      </c>
      <c r="B183" s="32" t="s">
        <v>547</v>
      </c>
      <c r="C183" s="85" t="s">
        <v>542</v>
      </c>
      <c r="D183" s="17" t="s">
        <v>571</v>
      </c>
      <c r="E183" s="18" t="s">
        <v>570</v>
      </c>
      <c r="F183" s="19">
        <v>20000</v>
      </c>
      <c r="G183" s="96">
        <v>20000</v>
      </c>
      <c r="H183" s="18" t="s">
        <v>35</v>
      </c>
      <c r="I183" s="18" t="s">
        <v>18</v>
      </c>
      <c r="J183" s="18" t="s">
        <v>36</v>
      </c>
      <c r="K183" s="18" t="s">
        <v>20</v>
      </c>
      <c r="L183" s="18"/>
      <c r="M183" s="18" t="s">
        <v>425</v>
      </c>
      <c r="N183" s="18" t="s">
        <v>426</v>
      </c>
      <c r="O183" s="32"/>
      <c r="P183" s="73"/>
      <c r="Q183" s="20"/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  <c r="AX183" s="20"/>
      <c r="AY183" s="20"/>
      <c r="AZ183" s="20"/>
      <c r="BA183" s="20"/>
      <c r="BB183" s="20"/>
      <c r="BC183" s="20"/>
      <c r="BD183" s="20"/>
      <c r="BE183" s="20"/>
      <c r="BF183" s="20"/>
      <c r="BG183" s="20"/>
      <c r="BH183" s="20"/>
      <c r="BI183" s="20"/>
      <c r="BJ183" s="20"/>
      <c r="BK183" s="20"/>
      <c r="BL183" s="20"/>
      <c r="BM183" s="20"/>
      <c r="BN183" s="20"/>
      <c r="BO183" s="20"/>
      <c r="BP183" s="20"/>
      <c r="BQ183" s="20"/>
      <c r="BR183" s="20"/>
      <c r="BS183" s="20"/>
      <c r="BT183" s="20"/>
      <c r="BU183" s="20"/>
      <c r="BV183" s="20"/>
      <c r="BW183" s="20"/>
      <c r="BX183" s="20"/>
      <c r="BY183" s="20"/>
      <c r="BZ183" s="20"/>
      <c r="CA183" s="20"/>
    </row>
    <row r="184" spans="1:79" s="21" customFormat="1" ht="39" customHeight="1" x14ac:dyDescent="0.25">
      <c r="A184" s="32">
        <v>164</v>
      </c>
      <c r="B184" s="32" t="s">
        <v>548</v>
      </c>
      <c r="C184" s="85" t="s">
        <v>543</v>
      </c>
      <c r="D184" s="17" t="s">
        <v>569</v>
      </c>
      <c r="E184" s="18" t="s">
        <v>568</v>
      </c>
      <c r="F184" s="19">
        <v>50000</v>
      </c>
      <c r="G184" s="96">
        <v>50000</v>
      </c>
      <c r="H184" s="18" t="s">
        <v>35</v>
      </c>
      <c r="I184" s="18" t="s">
        <v>18</v>
      </c>
      <c r="J184" s="18" t="s">
        <v>36</v>
      </c>
      <c r="K184" s="18" t="s">
        <v>20</v>
      </c>
      <c r="L184" s="18"/>
      <c r="M184" s="18" t="s">
        <v>425</v>
      </c>
      <c r="N184" s="18" t="s">
        <v>426</v>
      </c>
      <c r="O184" s="32"/>
      <c r="P184" s="73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  <c r="AX184" s="20"/>
      <c r="AY184" s="20"/>
      <c r="AZ184" s="20"/>
      <c r="BA184" s="20"/>
      <c r="BB184" s="20"/>
      <c r="BC184" s="20"/>
      <c r="BD184" s="20"/>
      <c r="BE184" s="20"/>
      <c r="BF184" s="20"/>
      <c r="BG184" s="20"/>
      <c r="BH184" s="20"/>
      <c r="BI184" s="20"/>
      <c r="BJ184" s="20"/>
      <c r="BK184" s="20"/>
      <c r="BL184" s="20"/>
      <c r="BM184" s="20"/>
      <c r="BN184" s="20"/>
      <c r="BO184" s="20"/>
      <c r="BP184" s="20"/>
      <c r="BQ184" s="20"/>
      <c r="BR184" s="20"/>
      <c r="BS184" s="20"/>
      <c r="BT184" s="20"/>
      <c r="BU184" s="20"/>
      <c r="BV184" s="20"/>
      <c r="BW184" s="20"/>
      <c r="BX184" s="20"/>
      <c r="BY184" s="20"/>
      <c r="BZ184" s="20"/>
      <c r="CA184" s="20"/>
    </row>
    <row r="185" spans="1:79" s="37" customFormat="1" ht="17.25" customHeight="1" x14ac:dyDescent="0.25">
      <c r="A185" s="119" t="s">
        <v>427</v>
      </c>
      <c r="B185" s="119"/>
      <c r="C185" s="119"/>
      <c r="D185" s="25"/>
      <c r="E185" s="26"/>
      <c r="F185" s="27">
        <f>SUM(F178:F184)</f>
        <v>2365993.4500000002</v>
      </c>
      <c r="G185" s="97">
        <f>SUM(G178:G184)</f>
        <v>2365993.4500000002</v>
      </c>
      <c r="H185" s="28"/>
      <c r="I185" s="28"/>
      <c r="J185" s="26"/>
      <c r="K185" s="26"/>
      <c r="L185" s="26"/>
      <c r="M185" s="26"/>
      <c r="N185" s="26"/>
      <c r="O185" s="26"/>
      <c r="P185" s="77"/>
      <c r="Q185" s="36"/>
      <c r="R185" s="36"/>
      <c r="S185" s="36"/>
      <c r="T185" s="36"/>
      <c r="U185" s="36"/>
      <c r="V185" s="36"/>
      <c r="W185" s="36"/>
      <c r="X185" s="36"/>
      <c r="Y185" s="36"/>
      <c r="Z185" s="36"/>
      <c r="AA185" s="36"/>
      <c r="AB185" s="36"/>
      <c r="AC185" s="36"/>
      <c r="AD185" s="36"/>
      <c r="AE185" s="36"/>
      <c r="AF185" s="36"/>
      <c r="AG185" s="36"/>
      <c r="AH185" s="36"/>
      <c r="AI185" s="36"/>
      <c r="AJ185" s="36"/>
      <c r="AK185" s="36"/>
      <c r="AL185" s="36"/>
      <c r="AM185" s="36"/>
      <c r="AN185" s="36"/>
      <c r="AO185" s="36"/>
      <c r="AP185" s="36"/>
      <c r="AQ185" s="36"/>
      <c r="AR185" s="36"/>
      <c r="AS185" s="36"/>
      <c r="AT185" s="36"/>
      <c r="AU185" s="36"/>
      <c r="AV185" s="36"/>
      <c r="AW185" s="36"/>
      <c r="AX185" s="36"/>
      <c r="AY185" s="36"/>
      <c r="AZ185" s="36"/>
      <c r="BA185" s="36"/>
      <c r="BB185" s="36"/>
      <c r="BC185" s="36"/>
      <c r="BD185" s="36"/>
      <c r="BE185" s="36"/>
      <c r="BF185" s="36"/>
      <c r="BG185" s="36"/>
      <c r="BH185" s="36"/>
      <c r="BI185" s="36"/>
      <c r="BJ185" s="36"/>
      <c r="BK185" s="36"/>
      <c r="BL185" s="36"/>
      <c r="BM185" s="36"/>
      <c r="BN185" s="36"/>
      <c r="BO185" s="36"/>
      <c r="BP185" s="36"/>
      <c r="BQ185" s="36"/>
      <c r="BR185" s="36"/>
      <c r="BS185" s="36"/>
      <c r="BT185" s="36"/>
      <c r="BU185" s="36"/>
      <c r="BV185" s="36"/>
      <c r="BW185" s="36"/>
      <c r="BX185" s="36"/>
      <c r="BY185" s="36"/>
      <c r="BZ185" s="36"/>
      <c r="CA185" s="36"/>
    </row>
    <row r="186" spans="1:79" s="79" customFormat="1" ht="12" x14ac:dyDescent="0.25">
      <c r="A186" s="38"/>
      <c r="B186" s="39"/>
      <c r="C186" s="40"/>
      <c r="D186" s="41"/>
      <c r="E186" s="42"/>
      <c r="F186" s="92"/>
      <c r="G186" s="92"/>
      <c r="H186" s="43"/>
      <c r="I186" s="43"/>
      <c r="J186" s="42"/>
      <c r="K186" s="42"/>
      <c r="L186" s="42"/>
      <c r="M186" s="42"/>
      <c r="N186" s="42"/>
      <c r="O186" s="42"/>
      <c r="P186" s="78"/>
      <c r="Q186" s="44"/>
      <c r="R186" s="44"/>
      <c r="S186" s="44"/>
      <c r="T186" s="44"/>
      <c r="U186" s="44"/>
      <c r="V186" s="44"/>
      <c r="W186" s="44"/>
      <c r="X186" s="44"/>
      <c r="Y186" s="44"/>
      <c r="Z186" s="44"/>
      <c r="AA186" s="44"/>
      <c r="AB186" s="44"/>
      <c r="AC186" s="44"/>
      <c r="AD186" s="44"/>
      <c r="AE186" s="44"/>
      <c r="AF186" s="44"/>
      <c r="AG186" s="44"/>
      <c r="AH186" s="44"/>
      <c r="AI186" s="44"/>
      <c r="AJ186" s="44"/>
      <c r="AK186" s="44"/>
      <c r="AL186" s="44"/>
      <c r="AM186" s="44"/>
      <c r="AN186" s="44"/>
      <c r="AO186" s="44"/>
      <c r="AP186" s="44"/>
      <c r="AQ186" s="44"/>
      <c r="AR186" s="44"/>
      <c r="AS186" s="44"/>
      <c r="AT186" s="44"/>
      <c r="AU186" s="44"/>
      <c r="AV186" s="44"/>
      <c r="AW186" s="44"/>
      <c r="AX186" s="44"/>
      <c r="AY186" s="44"/>
      <c r="AZ186" s="44"/>
      <c r="BA186" s="44"/>
      <c r="BB186" s="44"/>
      <c r="BC186" s="44"/>
      <c r="BD186" s="44"/>
      <c r="BE186" s="44"/>
      <c r="BF186" s="44"/>
      <c r="BG186" s="44"/>
      <c r="BH186" s="44"/>
      <c r="BI186" s="44"/>
      <c r="BJ186" s="44"/>
      <c r="BK186" s="44"/>
      <c r="BL186" s="44"/>
      <c r="BM186" s="44"/>
      <c r="BN186" s="44"/>
      <c r="BO186" s="44"/>
      <c r="BP186" s="44"/>
      <c r="BQ186" s="44"/>
      <c r="BR186" s="44"/>
      <c r="BS186" s="44"/>
      <c r="BT186" s="44"/>
      <c r="BU186" s="44"/>
      <c r="BV186" s="44"/>
      <c r="BW186" s="44"/>
      <c r="BX186" s="44"/>
      <c r="BY186" s="44"/>
      <c r="BZ186" s="44"/>
      <c r="CA186" s="44"/>
    </row>
    <row r="187" spans="1:79" s="37" customFormat="1" ht="13.5" x14ac:dyDescent="0.25">
      <c r="A187" s="113" t="s">
        <v>428</v>
      </c>
      <c r="B187" s="113"/>
      <c r="C187" s="113"/>
      <c r="D187" s="113"/>
      <c r="E187" s="113"/>
      <c r="F187" s="45">
        <f>F185+F175+F86</f>
        <v>17062993.449999999</v>
      </c>
      <c r="G187" s="109">
        <f>G185+G175+G86</f>
        <v>17394563.449999999</v>
      </c>
      <c r="H187" s="88"/>
      <c r="I187" s="88"/>
      <c r="J187" s="88"/>
      <c r="K187" s="88"/>
      <c r="L187" s="88"/>
      <c r="M187" s="88"/>
      <c r="N187" s="88"/>
      <c r="O187" s="88"/>
      <c r="P187" s="77"/>
      <c r="Q187" s="36"/>
      <c r="R187" s="36"/>
      <c r="S187" s="36"/>
      <c r="T187" s="36"/>
      <c r="U187" s="36"/>
      <c r="V187" s="36"/>
      <c r="W187" s="36"/>
      <c r="X187" s="36"/>
      <c r="Y187" s="36"/>
      <c r="Z187" s="36"/>
      <c r="AA187" s="36"/>
      <c r="AB187" s="36"/>
      <c r="AC187" s="36"/>
      <c r="AD187" s="36"/>
      <c r="AE187" s="36"/>
      <c r="AF187" s="36"/>
      <c r="AG187" s="36"/>
      <c r="AH187" s="36"/>
      <c r="AI187" s="36"/>
      <c r="AJ187" s="36"/>
      <c r="AK187" s="36"/>
      <c r="AL187" s="36"/>
      <c r="AM187" s="36"/>
      <c r="AN187" s="36"/>
      <c r="AO187" s="36"/>
      <c r="AP187" s="36"/>
      <c r="AQ187" s="36"/>
      <c r="AR187" s="36"/>
      <c r="AS187" s="36"/>
      <c r="AT187" s="36"/>
      <c r="AU187" s="36"/>
      <c r="AV187" s="36"/>
      <c r="AW187" s="36"/>
      <c r="AX187" s="36"/>
      <c r="AY187" s="36"/>
      <c r="AZ187" s="36"/>
      <c r="BA187" s="36"/>
      <c r="BB187" s="36"/>
      <c r="BC187" s="36"/>
      <c r="BD187" s="36"/>
      <c r="BE187" s="36"/>
      <c r="BF187" s="36"/>
      <c r="BG187" s="36"/>
      <c r="BH187" s="36"/>
      <c r="BI187" s="36"/>
      <c r="BJ187" s="36"/>
      <c r="BK187" s="36"/>
      <c r="BL187" s="36"/>
      <c r="BM187" s="36"/>
      <c r="BN187" s="36"/>
      <c r="BO187" s="36"/>
      <c r="BP187" s="36"/>
      <c r="BQ187" s="36"/>
      <c r="BR187" s="36"/>
      <c r="BS187" s="36"/>
      <c r="BT187" s="36"/>
      <c r="BU187" s="36"/>
      <c r="BV187" s="36"/>
      <c r="BW187" s="36"/>
      <c r="BX187" s="36"/>
      <c r="BY187" s="36"/>
      <c r="BZ187" s="36"/>
      <c r="CA187" s="36"/>
    </row>
    <row r="188" spans="1:79" s="81" customFormat="1" ht="13.5" x14ac:dyDescent="0.25">
      <c r="A188" s="46"/>
      <c r="B188" s="47"/>
      <c r="C188" s="48"/>
      <c r="D188" s="49"/>
      <c r="E188" s="48"/>
      <c r="F188" s="50"/>
      <c r="G188" s="50"/>
      <c r="H188" s="51"/>
      <c r="I188" s="51"/>
      <c r="J188" s="48"/>
      <c r="K188" s="48"/>
      <c r="L188" s="48"/>
      <c r="M188" s="48"/>
      <c r="N188" s="48"/>
      <c r="O188" s="52"/>
      <c r="P188" s="80"/>
      <c r="Q188" s="53"/>
      <c r="R188" s="53"/>
      <c r="S188" s="53"/>
      <c r="T188" s="53"/>
      <c r="U188" s="53"/>
      <c r="V188" s="53"/>
      <c r="W188" s="53"/>
      <c r="X188" s="53"/>
      <c r="Y188" s="53"/>
      <c r="Z188" s="53"/>
      <c r="AA188" s="53"/>
      <c r="AB188" s="53"/>
      <c r="AC188" s="53"/>
      <c r="AD188" s="53"/>
      <c r="AE188" s="53"/>
      <c r="AF188" s="53"/>
      <c r="AG188" s="53"/>
      <c r="AH188" s="53"/>
      <c r="AI188" s="53"/>
      <c r="AJ188" s="53"/>
      <c r="AK188" s="53"/>
      <c r="AL188" s="53"/>
      <c r="AM188" s="53"/>
      <c r="AN188" s="53"/>
      <c r="AO188" s="53"/>
      <c r="AP188" s="53"/>
      <c r="AQ188" s="53"/>
      <c r="AR188" s="53"/>
      <c r="AS188" s="53"/>
      <c r="AT188" s="53"/>
      <c r="AU188" s="53"/>
      <c r="AV188" s="53"/>
      <c r="AW188" s="53"/>
      <c r="AX188" s="53"/>
      <c r="AY188" s="53"/>
      <c r="AZ188" s="53"/>
      <c r="BA188" s="53"/>
      <c r="BB188" s="53"/>
      <c r="BC188" s="53"/>
      <c r="BD188" s="53"/>
      <c r="BE188" s="53"/>
      <c r="BF188" s="53"/>
      <c r="BG188" s="53"/>
      <c r="BH188" s="53"/>
      <c r="BI188" s="53"/>
      <c r="BJ188" s="53"/>
      <c r="BK188" s="53"/>
      <c r="BL188" s="53"/>
      <c r="BM188" s="53"/>
      <c r="BN188" s="53"/>
      <c r="BO188" s="53"/>
      <c r="BP188" s="53"/>
      <c r="BQ188" s="53"/>
      <c r="BR188" s="53"/>
      <c r="BS188" s="53"/>
      <c r="BT188" s="53"/>
      <c r="BU188" s="53"/>
      <c r="BV188" s="53"/>
      <c r="BW188" s="53"/>
      <c r="BX188" s="53"/>
      <c r="BY188" s="53"/>
      <c r="BZ188" s="53"/>
      <c r="CA188" s="53"/>
    </row>
    <row r="189" spans="1:79" s="76" customFormat="1" ht="13.5" x14ac:dyDescent="0.25">
      <c r="A189" s="58" t="s">
        <v>628</v>
      </c>
      <c r="B189" s="59"/>
      <c r="C189" s="60"/>
      <c r="D189" s="61"/>
      <c r="E189" s="62"/>
      <c r="F189" s="63"/>
      <c r="G189" s="63"/>
      <c r="H189" s="64"/>
      <c r="I189" s="64"/>
      <c r="J189" s="62"/>
      <c r="K189" s="67" t="s">
        <v>429</v>
      </c>
      <c r="L189" s="62"/>
      <c r="M189" s="62"/>
      <c r="N189" s="62"/>
      <c r="O189" s="65"/>
      <c r="P189" s="82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  <c r="AH189" s="65"/>
      <c r="AI189" s="65"/>
      <c r="AJ189" s="65"/>
      <c r="AK189" s="65"/>
      <c r="AL189" s="65"/>
      <c r="AM189" s="65"/>
      <c r="AN189" s="65"/>
      <c r="AO189" s="65"/>
      <c r="AP189" s="65"/>
      <c r="AQ189" s="65"/>
      <c r="AR189" s="65"/>
      <c r="AS189" s="65"/>
      <c r="AT189" s="65"/>
      <c r="AU189" s="65"/>
      <c r="AV189" s="65"/>
      <c r="AW189" s="65"/>
      <c r="AX189" s="65"/>
      <c r="AY189" s="65"/>
      <c r="AZ189" s="65"/>
      <c r="BA189" s="65"/>
      <c r="BB189" s="65"/>
      <c r="BC189" s="65"/>
      <c r="BD189" s="65"/>
      <c r="BE189" s="65"/>
      <c r="BF189" s="65"/>
      <c r="BG189" s="65"/>
      <c r="BH189" s="65"/>
      <c r="BI189" s="65"/>
      <c r="BJ189" s="65"/>
      <c r="BK189" s="65"/>
      <c r="BL189" s="65"/>
      <c r="BM189" s="65"/>
      <c r="BN189" s="65"/>
      <c r="BO189" s="65"/>
      <c r="BP189" s="65"/>
      <c r="BQ189" s="65"/>
      <c r="BR189" s="65"/>
      <c r="BS189" s="65"/>
      <c r="BT189" s="65"/>
      <c r="BU189" s="65"/>
      <c r="BV189" s="65"/>
      <c r="BW189" s="65"/>
      <c r="BX189" s="65"/>
      <c r="BY189" s="65"/>
      <c r="BZ189" s="65"/>
      <c r="CA189" s="65"/>
    </row>
    <row r="190" spans="1:79" s="81" customFormat="1" ht="10.5" customHeight="1" x14ac:dyDescent="0.25">
      <c r="A190" s="46"/>
      <c r="B190" s="47"/>
      <c r="C190" s="48"/>
      <c r="D190" s="49"/>
      <c r="E190" s="48"/>
      <c r="F190" s="50"/>
      <c r="G190" s="50"/>
      <c r="H190" s="51"/>
      <c r="I190" s="51"/>
      <c r="J190" s="48"/>
      <c r="K190" s="48"/>
      <c r="L190" s="48"/>
      <c r="M190" s="48"/>
      <c r="N190" s="48"/>
      <c r="O190" s="52"/>
      <c r="P190" s="80"/>
      <c r="Q190" s="53"/>
      <c r="R190" s="53"/>
      <c r="S190" s="53"/>
      <c r="T190" s="53"/>
      <c r="U190" s="53"/>
      <c r="V190" s="53"/>
      <c r="W190" s="53"/>
      <c r="X190" s="53"/>
      <c r="Y190" s="53"/>
      <c r="Z190" s="53"/>
      <c r="AA190" s="53"/>
      <c r="AB190" s="53"/>
      <c r="AC190" s="53"/>
      <c r="AD190" s="53"/>
      <c r="AE190" s="53"/>
      <c r="AF190" s="53"/>
      <c r="AG190" s="53"/>
      <c r="AH190" s="53"/>
      <c r="AI190" s="53"/>
      <c r="AJ190" s="53"/>
      <c r="AK190" s="53"/>
      <c r="AL190" s="53"/>
      <c r="AM190" s="53"/>
      <c r="AN190" s="53"/>
      <c r="AO190" s="53"/>
      <c r="AP190" s="53"/>
      <c r="AQ190" s="53"/>
      <c r="AR190" s="53"/>
      <c r="AS190" s="53"/>
      <c r="AT190" s="53"/>
      <c r="AU190" s="53"/>
      <c r="AV190" s="53"/>
      <c r="AW190" s="53"/>
      <c r="AX190" s="53"/>
      <c r="AY190" s="53"/>
      <c r="AZ190" s="53"/>
      <c r="BA190" s="53"/>
      <c r="BB190" s="53"/>
      <c r="BC190" s="53"/>
      <c r="BD190" s="53"/>
      <c r="BE190" s="53"/>
      <c r="BF190" s="53"/>
      <c r="BG190" s="53"/>
      <c r="BH190" s="53"/>
      <c r="BI190" s="53"/>
      <c r="BJ190" s="53"/>
      <c r="BK190" s="53"/>
      <c r="BL190" s="53"/>
      <c r="BM190" s="53"/>
      <c r="BN190" s="53"/>
      <c r="BO190" s="53"/>
      <c r="BP190" s="53"/>
      <c r="BQ190" s="53"/>
      <c r="BR190" s="53"/>
      <c r="BS190" s="53"/>
      <c r="BT190" s="53"/>
      <c r="BU190" s="53"/>
      <c r="BV190" s="53"/>
      <c r="BW190" s="53"/>
      <c r="BX190" s="53"/>
      <c r="BY190" s="53"/>
      <c r="BZ190" s="53"/>
      <c r="CA190" s="53"/>
    </row>
    <row r="191" spans="1:79" s="81" customFormat="1" ht="13.5" x14ac:dyDescent="0.25">
      <c r="A191" s="46"/>
      <c r="B191" s="47"/>
      <c r="C191" s="48"/>
      <c r="D191" s="49"/>
      <c r="E191" s="48"/>
      <c r="F191" s="50"/>
      <c r="G191" s="50"/>
      <c r="H191" s="51"/>
      <c r="I191" s="51"/>
      <c r="J191" s="66"/>
      <c r="K191" s="66" t="s">
        <v>555</v>
      </c>
      <c r="L191" s="66"/>
      <c r="M191" s="66"/>
      <c r="N191" s="48"/>
      <c r="O191" s="52"/>
      <c r="P191" s="80"/>
      <c r="Q191" s="53"/>
      <c r="R191" s="53"/>
      <c r="S191" s="53"/>
      <c r="T191" s="53"/>
      <c r="U191" s="53"/>
      <c r="V191" s="53"/>
      <c r="W191" s="53"/>
      <c r="X191" s="53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/>
      <c r="AL191" s="53"/>
      <c r="AM191" s="53"/>
      <c r="AN191" s="53"/>
      <c r="AO191" s="53"/>
      <c r="AP191" s="53"/>
      <c r="AQ191" s="53"/>
      <c r="AR191" s="53"/>
      <c r="AS191" s="53"/>
      <c r="AT191" s="53"/>
      <c r="AU191" s="53"/>
      <c r="AV191" s="53"/>
      <c r="AW191" s="53"/>
      <c r="AX191" s="53"/>
      <c r="AY191" s="53"/>
      <c r="AZ191" s="53"/>
      <c r="BA191" s="53"/>
      <c r="BB191" s="53"/>
      <c r="BC191" s="53"/>
      <c r="BD191" s="53"/>
      <c r="BE191" s="53"/>
      <c r="BF191" s="53"/>
      <c r="BG191" s="53"/>
      <c r="BH191" s="53"/>
      <c r="BI191" s="53"/>
      <c r="BJ191" s="53"/>
      <c r="BK191" s="53"/>
      <c r="BL191" s="53"/>
      <c r="BM191" s="53"/>
      <c r="BN191" s="53"/>
      <c r="BO191" s="53"/>
      <c r="BP191" s="53"/>
      <c r="BQ191" s="53"/>
      <c r="BR191" s="53"/>
      <c r="BS191" s="53"/>
      <c r="BT191" s="53"/>
      <c r="BU191" s="53"/>
      <c r="BV191" s="53"/>
      <c r="BW191" s="53"/>
      <c r="BX191" s="53"/>
      <c r="BY191" s="53"/>
      <c r="BZ191" s="53"/>
      <c r="CA191" s="53"/>
    </row>
    <row r="192" spans="1:79" s="81" customFormat="1" ht="13.5" x14ac:dyDescent="0.25">
      <c r="A192" s="46"/>
      <c r="B192" s="47"/>
      <c r="C192" s="48" t="s">
        <v>430</v>
      </c>
      <c r="D192" s="49"/>
      <c r="E192" s="48"/>
      <c r="F192" s="50"/>
      <c r="G192" s="50"/>
      <c r="H192" s="51"/>
      <c r="I192" s="51"/>
      <c r="J192" s="48"/>
      <c r="K192" s="48"/>
      <c r="L192" s="48"/>
      <c r="M192" s="48"/>
      <c r="N192" s="48"/>
      <c r="O192" s="52"/>
      <c r="P192" s="80"/>
      <c r="Q192" s="53"/>
      <c r="R192" s="53"/>
      <c r="S192" s="53"/>
      <c r="T192" s="53"/>
      <c r="U192" s="53"/>
      <c r="V192" s="53"/>
      <c r="W192" s="53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  <c r="AR192" s="53"/>
      <c r="AS192" s="53"/>
      <c r="AT192" s="53"/>
      <c r="AU192" s="53"/>
      <c r="AV192" s="53"/>
      <c r="AW192" s="53"/>
      <c r="AX192" s="53"/>
      <c r="AY192" s="53"/>
      <c r="AZ192" s="53"/>
      <c r="BA192" s="53"/>
      <c r="BB192" s="53"/>
      <c r="BC192" s="53"/>
      <c r="BD192" s="53"/>
      <c r="BE192" s="53"/>
      <c r="BF192" s="53"/>
      <c r="BG192" s="53"/>
      <c r="BH192" s="53"/>
      <c r="BI192" s="53"/>
      <c r="BJ192" s="53"/>
      <c r="BK192" s="53"/>
      <c r="BL192" s="53"/>
      <c r="BM192" s="53"/>
      <c r="BN192" s="53"/>
      <c r="BO192" s="53"/>
      <c r="BP192" s="53"/>
      <c r="BQ192" s="53"/>
      <c r="BR192" s="53"/>
      <c r="BS192" s="53"/>
      <c r="BT192" s="53"/>
      <c r="BU192" s="53"/>
      <c r="BV192" s="53"/>
      <c r="BW192" s="53"/>
      <c r="BX192" s="53"/>
      <c r="BY192" s="53"/>
      <c r="BZ192" s="53"/>
      <c r="CA192" s="53"/>
    </row>
    <row r="193" spans="1:79" s="81" customFormat="1" ht="13.5" x14ac:dyDescent="0.25">
      <c r="A193" s="54"/>
      <c r="B193" s="47"/>
      <c r="C193" s="48"/>
      <c r="D193" s="49"/>
      <c r="E193" s="48"/>
      <c r="F193" s="50"/>
      <c r="G193" s="50"/>
      <c r="H193" s="51"/>
      <c r="I193" s="51"/>
      <c r="J193" s="48"/>
      <c r="K193" s="48"/>
      <c r="L193" s="48"/>
      <c r="M193" s="48"/>
      <c r="N193" s="48"/>
      <c r="O193" s="52"/>
      <c r="P193" s="80"/>
      <c r="Q193" s="53"/>
      <c r="R193" s="53"/>
      <c r="S193" s="53"/>
      <c r="T193" s="53"/>
      <c r="U193" s="53"/>
      <c r="V193" s="53"/>
      <c r="W193" s="53"/>
      <c r="X193" s="53"/>
      <c r="Y193" s="53"/>
      <c r="Z193" s="53"/>
      <c r="AA193" s="53"/>
      <c r="AB193" s="53"/>
      <c r="AC193" s="53"/>
      <c r="AD193" s="53"/>
      <c r="AE193" s="53"/>
      <c r="AF193" s="53"/>
      <c r="AG193" s="53"/>
      <c r="AH193" s="53"/>
      <c r="AI193" s="53"/>
      <c r="AJ193" s="53"/>
      <c r="AK193" s="53"/>
      <c r="AL193" s="53"/>
      <c r="AM193" s="53"/>
      <c r="AN193" s="53"/>
      <c r="AO193" s="53"/>
      <c r="AP193" s="53"/>
      <c r="AQ193" s="53"/>
      <c r="AR193" s="53"/>
      <c r="AS193" s="53"/>
      <c r="AT193" s="53"/>
      <c r="AU193" s="53"/>
      <c r="AV193" s="53"/>
      <c r="AW193" s="53"/>
      <c r="AX193" s="53"/>
      <c r="AY193" s="53"/>
      <c r="AZ193" s="53"/>
      <c r="BA193" s="53"/>
      <c r="BB193" s="53"/>
      <c r="BC193" s="53"/>
      <c r="BD193" s="53"/>
      <c r="BE193" s="53"/>
      <c r="BF193" s="53"/>
      <c r="BG193" s="53"/>
      <c r="BH193" s="53"/>
      <c r="BI193" s="53"/>
      <c r="BJ193" s="53"/>
      <c r="BK193" s="53"/>
      <c r="BL193" s="53"/>
      <c r="BM193" s="53"/>
      <c r="BN193" s="53"/>
      <c r="BO193" s="53"/>
      <c r="BP193" s="53"/>
      <c r="BQ193" s="53"/>
      <c r="BR193" s="53"/>
      <c r="BS193" s="53"/>
      <c r="BT193" s="53"/>
      <c r="BU193" s="53"/>
      <c r="BV193" s="53"/>
      <c r="BW193" s="53"/>
      <c r="BX193" s="53"/>
      <c r="BY193" s="53"/>
      <c r="BZ193" s="53"/>
      <c r="CA193" s="53"/>
    </row>
    <row r="194" spans="1:79" s="81" customFormat="1" ht="13.5" x14ac:dyDescent="0.25">
      <c r="A194" s="46"/>
      <c r="B194" s="47"/>
      <c r="C194" s="48"/>
      <c r="D194" s="49"/>
      <c r="E194" s="48"/>
      <c r="F194" s="50"/>
      <c r="G194" s="50"/>
      <c r="H194" s="51"/>
      <c r="I194" s="51"/>
      <c r="J194" s="48"/>
      <c r="K194" s="48"/>
      <c r="L194" s="48"/>
      <c r="M194" s="48"/>
      <c r="N194" s="48"/>
      <c r="O194" s="52"/>
      <c r="P194" s="80"/>
      <c r="Q194" s="53"/>
      <c r="R194" s="53"/>
      <c r="S194" s="53"/>
      <c r="T194" s="53"/>
      <c r="U194" s="53"/>
      <c r="V194" s="53"/>
      <c r="W194" s="53"/>
      <c r="X194" s="53"/>
      <c r="Y194" s="53"/>
      <c r="Z194" s="53"/>
      <c r="AA194" s="53"/>
      <c r="AB194" s="53"/>
      <c r="AC194" s="53"/>
      <c r="AD194" s="53"/>
      <c r="AE194" s="53"/>
      <c r="AF194" s="53"/>
      <c r="AG194" s="53"/>
      <c r="AH194" s="53"/>
      <c r="AI194" s="53"/>
      <c r="AJ194" s="53"/>
      <c r="AK194" s="53"/>
      <c r="AL194" s="53"/>
      <c r="AM194" s="53"/>
      <c r="AN194" s="53"/>
      <c r="AO194" s="53"/>
      <c r="AP194" s="53"/>
      <c r="AQ194" s="53"/>
      <c r="AR194" s="53"/>
      <c r="AS194" s="53"/>
      <c r="AT194" s="53"/>
      <c r="AU194" s="53"/>
      <c r="AV194" s="53"/>
      <c r="AW194" s="53"/>
      <c r="AX194" s="53"/>
      <c r="AY194" s="53"/>
      <c r="AZ194" s="53"/>
      <c r="BA194" s="53"/>
      <c r="BB194" s="53"/>
      <c r="BC194" s="53"/>
      <c r="BD194" s="53"/>
      <c r="BE194" s="53"/>
      <c r="BF194" s="53"/>
      <c r="BG194" s="53"/>
      <c r="BH194" s="53"/>
      <c r="BI194" s="53"/>
      <c r="BJ194" s="53"/>
      <c r="BK194" s="53"/>
      <c r="BL194" s="53"/>
      <c r="BM194" s="53"/>
      <c r="BN194" s="53"/>
      <c r="BO194" s="53"/>
      <c r="BP194" s="53"/>
      <c r="BQ194" s="53"/>
      <c r="BR194" s="53"/>
      <c r="BS194" s="53"/>
      <c r="BT194" s="53"/>
      <c r="BU194" s="53"/>
      <c r="BV194" s="53"/>
      <c r="BW194" s="53"/>
      <c r="BX194" s="53"/>
      <c r="BY194" s="53"/>
      <c r="BZ194" s="53"/>
      <c r="CA194" s="53"/>
    </row>
    <row r="195" spans="1:79" s="81" customFormat="1" ht="13.5" x14ac:dyDescent="0.25">
      <c r="A195" s="46"/>
      <c r="B195" s="47"/>
      <c r="C195" s="48"/>
      <c r="D195" s="49"/>
      <c r="E195" s="48"/>
      <c r="F195" s="50"/>
      <c r="G195" s="50"/>
      <c r="H195" s="51"/>
      <c r="I195" s="51"/>
      <c r="J195" s="48"/>
      <c r="K195" s="48"/>
      <c r="L195" s="48"/>
      <c r="M195" s="48"/>
      <c r="N195" s="48"/>
      <c r="O195" s="52"/>
      <c r="P195" s="80"/>
      <c r="Q195" s="53"/>
      <c r="R195" s="53"/>
      <c r="S195" s="53"/>
      <c r="T195" s="53"/>
      <c r="U195" s="53"/>
      <c r="V195" s="53"/>
      <c r="W195" s="53"/>
      <c r="X195" s="53"/>
      <c r="Y195" s="53"/>
      <c r="Z195" s="53"/>
      <c r="AA195" s="53"/>
      <c r="AB195" s="53"/>
      <c r="AC195" s="53"/>
      <c r="AD195" s="53"/>
      <c r="AE195" s="53"/>
      <c r="AF195" s="53"/>
      <c r="AG195" s="53"/>
      <c r="AH195" s="53"/>
      <c r="AI195" s="53"/>
      <c r="AJ195" s="53"/>
      <c r="AK195" s="53"/>
      <c r="AL195" s="53"/>
      <c r="AM195" s="53"/>
      <c r="AN195" s="53"/>
      <c r="AO195" s="53"/>
      <c r="AP195" s="53"/>
      <c r="AQ195" s="53"/>
      <c r="AR195" s="53"/>
      <c r="AS195" s="53"/>
      <c r="AT195" s="53"/>
      <c r="AU195" s="53"/>
      <c r="AV195" s="53"/>
      <c r="AW195" s="53"/>
      <c r="AX195" s="53"/>
      <c r="AY195" s="53"/>
      <c r="AZ195" s="53"/>
      <c r="BA195" s="53"/>
      <c r="BB195" s="53"/>
      <c r="BC195" s="53"/>
      <c r="BD195" s="53"/>
      <c r="BE195" s="53"/>
      <c r="BF195" s="53"/>
      <c r="BG195" s="53"/>
      <c r="BH195" s="53"/>
      <c r="BI195" s="53"/>
      <c r="BJ195" s="53"/>
      <c r="BK195" s="53"/>
      <c r="BL195" s="53"/>
      <c r="BM195" s="53"/>
      <c r="BN195" s="53"/>
      <c r="BO195" s="53"/>
      <c r="BP195" s="53"/>
      <c r="BQ195" s="53"/>
      <c r="BR195" s="53"/>
      <c r="BS195" s="53"/>
      <c r="BT195" s="53"/>
      <c r="BU195" s="53"/>
      <c r="BV195" s="53"/>
      <c r="BW195" s="53"/>
      <c r="BX195" s="53"/>
      <c r="BY195" s="53"/>
      <c r="BZ195" s="53"/>
      <c r="CA195" s="53"/>
    </row>
    <row r="196" spans="1:79" s="81" customFormat="1" ht="13.5" x14ac:dyDescent="0.25">
      <c r="A196" s="46"/>
      <c r="B196" s="47"/>
      <c r="C196" s="48"/>
      <c r="D196" s="49"/>
      <c r="E196" s="48"/>
      <c r="F196" s="50"/>
      <c r="G196" s="50"/>
      <c r="H196" s="51"/>
      <c r="I196" s="51"/>
      <c r="J196" s="48"/>
      <c r="K196" s="48"/>
      <c r="L196" s="48"/>
      <c r="M196" s="48"/>
      <c r="N196" s="48"/>
      <c r="O196" s="52"/>
      <c r="P196" s="80"/>
      <c r="Q196" s="53"/>
      <c r="R196" s="53"/>
      <c r="S196" s="53"/>
      <c r="T196" s="53"/>
      <c r="U196" s="53"/>
      <c r="V196" s="53"/>
      <c r="W196" s="53"/>
      <c r="X196" s="53"/>
      <c r="Y196" s="53"/>
      <c r="Z196" s="53"/>
      <c r="AA196" s="53"/>
      <c r="AB196" s="53"/>
      <c r="AC196" s="53"/>
      <c r="AD196" s="53"/>
      <c r="AE196" s="53"/>
      <c r="AF196" s="53"/>
      <c r="AG196" s="53"/>
      <c r="AH196" s="53"/>
      <c r="AI196" s="53"/>
      <c r="AJ196" s="53"/>
      <c r="AK196" s="53"/>
      <c r="AL196" s="53"/>
      <c r="AM196" s="53"/>
      <c r="AN196" s="53"/>
      <c r="AO196" s="53"/>
      <c r="AP196" s="53"/>
      <c r="AQ196" s="53"/>
      <c r="AR196" s="53"/>
      <c r="AS196" s="53"/>
      <c r="AT196" s="53"/>
      <c r="AU196" s="53"/>
      <c r="AV196" s="53"/>
      <c r="AW196" s="53"/>
      <c r="AX196" s="53"/>
      <c r="AY196" s="53"/>
      <c r="AZ196" s="53"/>
      <c r="BA196" s="53"/>
      <c r="BB196" s="53"/>
      <c r="BC196" s="53"/>
      <c r="BD196" s="53"/>
      <c r="BE196" s="53"/>
      <c r="BF196" s="53"/>
      <c r="BG196" s="53"/>
      <c r="BH196" s="53"/>
      <c r="BI196" s="53"/>
      <c r="BJ196" s="53"/>
      <c r="BK196" s="53"/>
      <c r="BL196" s="53"/>
      <c r="BM196" s="53"/>
      <c r="BN196" s="53"/>
      <c r="BO196" s="53"/>
      <c r="BP196" s="53"/>
      <c r="BQ196" s="53"/>
      <c r="BR196" s="53"/>
      <c r="BS196" s="53"/>
      <c r="BT196" s="53"/>
      <c r="BU196" s="53"/>
      <c r="BV196" s="53"/>
      <c r="BW196" s="53"/>
      <c r="BX196" s="53"/>
      <c r="BY196" s="53"/>
      <c r="BZ196" s="53"/>
      <c r="CA196" s="53"/>
    </row>
    <row r="197" spans="1:79" s="81" customFormat="1" ht="13.5" x14ac:dyDescent="0.25">
      <c r="A197" s="46"/>
      <c r="B197" s="47"/>
      <c r="C197" s="48"/>
      <c r="D197" s="49"/>
      <c r="E197" s="48"/>
      <c r="F197" s="50"/>
      <c r="G197" s="50"/>
      <c r="H197" s="51"/>
      <c r="I197" s="51"/>
      <c r="J197" s="48"/>
      <c r="K197" s="48"/>
      <c r="L197" s="48"/>
      <c r="M197" s="48"/>
      <c r="N197" s="48"/>
      <c r="O197" s="52"/>
      <c r="P197" s="80"/>
      <c r="Q197" s="53"/>
      <c r="R197" s="53"/>
      <c r="S197" s="53"/>
      <c r="T197" s="53"/>
      <c r="U197" s="53"/>
      <c r="V197" s="53"/>
      <c r="W197" s="53"/>
      <c r="X197" s="53"/>
      <c r="Y197" s="53"/>
      <c r="Z197" s="53"/>
      <c r="AA197" s="53"/>
      <c r="AB197" s="53"/>
      <c r="AC197" s="53"/>
      <c r="AD197" s="53"/>
      <c r="AE197" s="53"/>
      <c r="AF197" s="53"/>
      <c r="AG197" s="53"/>
      <c r="AH197" s="53"/>
      <c r="AI197" s="53"/>
      <c r="AJ197" s="53"/>
      <c r="AK197" s="53"/>
      <c r="AL197" s="53"/>
      <c r="AM197" s="53"/>
      <c r="AN197" s="53"/>
      <c r="AO197" s="53"/>
      <c r="AP197" s="53"/>
      <c r="AQ197" s="53"/>
      <c r="AR197" s="53"/>
      <c r="AS197" s="53"/>
      <c r="AT197" s="53"/>
      <c r="AU197" s="53"/>
      <c r="AV197" s="53"/>
      <c r="AW197" s="53"/>
      <c r="AX197" s="53"/>
      <c r="AY197" s="53"/>
      <c r="AZ197" s="53"/>
      <c r="BA197" s="53"/>
      <c r="BB197" s="53"/>
      <c r="BC197" s="53"/>
      <c r="BD197" s="53"/>
      <c r="BE197" s="53"/>
      <c r="BF197" s="53"/>
      <c r="BG197" s="53"/>
      <c r="BH197" s="53"/>
      <c r="BI197" s="53"/>
      <c r="BJ197" s="53"/>
      <c r="BK197" s="53"/>
      <c r="BL197" s="53"/>
      <c r="BM197" s="53"/>
      <c r="BN197" s="53"/>
      <c r="BO197" s="53"/>
      <c r="BP197" s="53"/>
      <c r="BQ197" s="53"/>
      <c r="BR197" s="53"/>
      <c r="BS197" s="53"/>
      <c r="BT197" s="53"/>
      <c r="BU197" s="53"/>
      <c r="BV197" s="53"/>
      <c r="BW197" s="53"/>
      <c r="BX197" s="53"/>
      <c r="BY197" s="53"/>
      <c r="BZ197" s="53"/>
      <c r="CA197" s="53"/>
    </row>
    <row r="198" spans="1:79" s="81" customFormat="1" ht="13.5" x14ac:dyDescent="0.25">
      <c r="A198" s="46"/>
      <c r="B198" s="47"/>
      <c r="C198" s="48"/>
      <c r="D198" s="49"/>
      <c r="E198" s="48"/>
      <c r="F198" s="50"/>
      <c r="G198" s="50"/>
      <c r="H198" s="51"/>
      <c r="I198" s="51"/>
      <c r="J198" s="48"/>
      <c r="K198" s="48"/>
      <c r="L198" s="48"/>
      <c r="M198" s="48"/>
      <c r="N198" s="48"/>
      <c r="O198" s="52"/>
      <c r="P198" s="80"/>
      <c r="Q198" s="53"/>
      <c r="R198" s="53"/>
      <c r="S198" s="53"/>
      <c r="T198" s="53"/>
      <c r="U198" s="53"/>
      <c r="V198" s="53"/>
      <c r="W198" s="53"/>
      <c r="X198" s="53"/>
      <c r="Y198" s="53"/>
      <c r="Z198" s="53"/>
      <c r="AA198" s="53"/>
      <c r="AB198" s="53"/>
      <c r="AC198" s="53"/>
      <c r="AD198" s="53"/>
      <c r="AE198" s="53"/>
      <c r="AF198" s="53"/>
      <c r="AG198" s="53"/>
      <c r="AH198" s="53"/>
      <c r="AI198" s="53"/>
      <c r="AJ198" s="53"/>
      <c r="AK198" s="53"/>
      <c r="AL198" s="53"/>
      <c r="AM198" s="53"/>
      <c r="AN198" s="53"/>
      <c r="AO198" s="53"/>
      <c r="AP198" s="53"/>
      <c r="AQ198" s="53"/>
      <c r="AR198" s="53"/>
      <c r="AS198" s="53"/>
      <c r="AT198" s="53"/>
      <c r="AU198" s="53"/>
      <c r="AV198" s="53"/>
      <c r="AW198" s="53"/>
      <c r="AX198" s="53"/>
      <c r="AY198" s="53"/>
      <c r="AZ198" s="53"/>
      <c r="BA198" s="53"/>
      <c r="BB198" s="53"/>
      <c r="BC198" s="53"/>
      <c r="BD198" s="53"/>
      <c r="BE198" s="53"/>
      <c r="BF198" s="53"/>
      <c r="BG198" s="53"/>
      <c r="BH198" s="53"/>
      <c r="BI198" s="53"/>
      <c r="BJ198" s="53"/>
      <c r="BK198" s="53"/>
      <c r="BL198" s="53"/>
      <c r="BM198" s="53"/>
      <c r="BN198" s="53"/>
      <c r="BO198" s="53"/>
      <c r="BP198" s="53"/>
      <c r="BQ198" s="53"/>
      <c r="BR198" s="53"/>
      <c r="BS198" s="53"/>
      <c r="BT198" s="53"/>
      <c r="BU198" s="53"/>
      <c r="BV198" s="53"/>
      <c r="BW198" s="53"/>
      <c r="BX198" s="53"/>
      <c r="BY198" s="53"/>
      <c r="BZ198" s="53"/>
      <c r="CA198" s="53"/>
    </row>
    <row r="199" spans="1:79" s="48" customFormat="1" ht="13.5" x14ac:dyDescent="0.25">
      <c r="A199" s="46"/>
      <c r="B199" s="47"/>
      <c r="D199" s="49"/>
      <c r="F199" s="50"/>
      <c r="G199" s="50"/>
      <c r="H199" s="51"/>
      <c r="I199" s="51"/>
      <c r="O199" s="52"/>
      <c r="P199" s="53"/>
      <c r="Q199" s="53"/>
      <c r="R199" s="53"/>
      <c r="S199" s="53"/>
      <c r="T199" s="53"/>
      <c r="U199" s="53"/>
      <c r="V199" s="53"/>
      <c r="W199" s="53"/>
      <c r="X199" s="53"/>
      <c r="Y199" s="53"/>
      <c r="Z199" s="53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  <c r="AN199" s="53"/>
      <c r="AO199" s="53"/>
      <c r="AP199" s="53"/>
      <c r="AQ199" s="53"/>
      <c r="AR199" s="53"/>
      <c r="AS199" s="53"/>
      <c r="AT199" s="53"/>
      <c r="AU199" s="53"/>
      <c r="AV199" s="53"/>
      <c r="AW199" s="53"/>
      <c r="AX199" s="53"/>
      <c r="AY199" s="53"/>
      <c r="AZ199" s="53"/>
      <c r="BA199" s="53"/>
      <c r="BB199" s="53"/>
      <c r="BC199" s="53"/>
      <c r="BD199" s="53"/>
      <c r="BE199" s="53"/>
      <c r="BF199" s="53"/>
      <c r="BG199" s="53"/>
      <c r="BH199" s="53"/>
      <c r="BI199" s="53"/>
      <c r="BJ199" s="53"/>
      <c r="BK199" s="53"/>
      <c r="BL199" s="53"/>
      <c r="BM199" s="53"/>
      <c r="BN199" s="53"/>
      <c r="BO199" s="53"/>
      <c r="BP199" s="53"/>
      <c r="BQ199" s="53"/>
      <c r="BR199" s="53"/>
      <c r="BS199" s="53"/>
      <c r="BT199" s="53"/>
      <c r="BU199" s="53"/>
      <c r="BV199" s="53"/>
      <c r="BW199" s="53"/>
      <c r="BX199" s="53"/>
      <c r="BY199" s="53"/>
      <c r="BZ199" s="53"/>
      <c r="CA199" s="53"/>
    </row>
    <row r="200" spans="1:79" s="81" customFormat="1" ht="13.5" x14ac:dyDescent="0.25">
      <c r="A200" s="46"/>
      <c r="B200" s="47"/>
      <c r="C200" s="48"/>
      <c r="D200" s="49"/>
      <c r="E200" s="48"/>
      <c r="F200" s="50"/>
      <c r="G200" s="50"/>
      <c r="H200" s="51"/>
      <c r="I200" s="51"/>
      <c r="J200" s="48"/>
      <c r="K200" s="48"/>
      <c r="L200" s="48"/>
      <c r="M200" s="48"/>
      <c r="N200" s="48"/>
      <c r="O200" s="52"/>
      <c r="P200" s="53"/>
      <c r="Q200" s="53"/>
      <c r="R200" s="53"/>
      <c r="S200" s="53"/>
      <c r="T200" s="53"/>
      <c r="U200" s="53"/>
      <c r="V200" s="53"/>
      <c r="W200" s="53"/>
      <c r="X200" s="53"/>
      <c r="Y200" s="53"/>
      <c r="Z200" s="53"/>
      <c r="AA200" s="53"/>
      <c r="AB200" s="53"/>
      <c r="AC200" s="53"/>
      <c r="AD200" s="53"/>
      <c r="AE200" s="53"/>
      <c r="AF200" s="53"/>
      <c r="AG200" s="53"/>
      <c r="AH200" s="53"/>
      <c r="AI200" s="53"/>
      <c r="AJ200" s="53"/>
      <c r="AK200" s="53"/>
      <c r="AL200" s="53"/>
      <c r="AM200" s="53"/>
      <c r="AN200" s="53"/>
      <c r="AO200" s="53"/>
      <c r="AP200" s="53"/>
      <c r="AQ200" s="53"/>
      <c r="AR200" s="53"/>
      <c r="AS200" s="53"/>
      <c r="AT200" s="53"/>
      <c r="AU200" s="53"/>
      <c r="AV200" s="53"/>
      <c r="AW200" s="53"/>
      <c r="AX200" s="53"/>
      <c r="AY200" s="53"/>
      <c r="AZ200" s="53"/>
      <c r="BA200" s="53"/>
      <c r="BB200" s="53"/>
      <c r="BC200" s="53"/>
      <c r="BD200" s="53"/>
      <c r="BE200" s="53"/>
      <c r="BF200" s="53"/>
      <c r="BG200" s="53"/>
      <c r="BH200" s="53"/>
      <c r="BI200" s="53"/>
      <c r="BJ200" s="53"/>
      <c r="BK200" s="53"/>
      <c r="BL200" s="53"/>
      <c r="BM200" s="53"/>
      <c r="BN200" s="53"/>
      <c r="BO200" s="53"/>
      <c r="BP200" s="53"/>
      <c r="BQ200" s="53"/>
      <c r="BR200" s="53"/>
      <c r="BS200" s="53"/>
      <c r="BT200" s="53"/>
      <c r="BU200" s="53"/>
      <c r="BV200" s="53"/>
      <c r="BW200" s="53"/>
      <c r="BX200" s="53"/>
      <c r="BY200" s="53"/>
      <c r="BZ200" s="53"/>
      <c r="CA200" s="53"/>
    </row>
    <row r="201" spans="1:79" s="81" customFormat="1" ht="13.5" x14ac:dyDescent="0.25">
      <c r="A201" s="46"/>
      <c r="B201" s="47"/>
      <c r="C201" s="48"/>
      <c r="D201" s="49"/>
      <c r="E201" s="48"/>
      <c r="F201" s="50"/>
      <c r="G201" s="50"/>
      <c r="H201" s="51"/>
      <c r="I201" s="51"/>
      <c r="J201" s="48"/>
      <c r="K201" s="48"/>
      <c r="L201" s="48"/>
      <c r="M201" s="48"/>
      <c r="N201" s="48"/>
      <c r="O201" s="52"/>
      <c r="P201" s="53"/>
      <c r="Q201" s="53"/>
      <c r="R201" s="53"/>
      <c r="S201" s="53"/>
      <c r="T201" s="53"/>
      <c r="U201" s="53"/>
      <c r="V201" s="53"/>
      <c r="W201" s="53"/>
      <c r="X201" s="53"/>
      <c r="Y201" s="53"/>
      <c r="Z201" s="53"/>
      <c r="AA201" s="53"/>
      <c r="AB201" s="53"/>
      <c r="AC201" s="53"/>
      <c r="AD201" s="53"/>
      <c r="AE201" s="53"/>
      <c r="AF201" s="53"/>
      <c r="AG201" s="53"/>
      <c r="AH201" s="53"/>
      <c r="AI201" s="53"/>
      <c r="AJ201" s="53"/>
      <c r="AK201" s="53"/>
      <c r="AL201" s="53"/>
      <c r="AM201" s="53"/>
      <c r="AN201" s="53"/>
      <c r="AO201" s="53"/>
      <c r="AP201" s="53"/>
      <c r="AQ201" s="53"/>
      <c r="AR201" s="53"/>
      <c r="AS201" s="53"/>
      <c r="AT201" s="53"/>
      <c r="AU201" s="53"/>
      <c r="AV201" s="53"/>
      <c r="AW201" s="53"/>
      <c r="AX201" s="53"/>
      <c r="AY201" s="53"/>
      <c r="AZ201" s="53"/>
      <c r="BA201" s="53"/>
      <c r="BB201" s="53"/>
      <c r="BC201" s="53"/>
      <c r="BD201" s="53"/>
      <c r="BE201" s="53"/>
      <c r="BF201" s="53"/>
      <c r="BG201" s="53"/>
      <c r="BH201" s="53"/>
      <c r="BI201" s="53"/>
      <c r="BJ201" s="53"/>
      <c r="BK201" s="53"/>
      <c r="BL201" s="53"/>
      <c r="BM201" s="53"/>
      <c r="BN201" s="53"/>
      <c r="BO201" s="53"/>
      <c r="BP201" s="53"/>
      <c r="BQ201" s="53"/>
      <c r="BR201" s="53"/>
      <c r="BS201" s="53"/>
      <c r="BT201" s="53"/>
      <c r="BU201" s="53"/>
      <c r="BV201" s="53"/>
      <c r="BW201" s="53"/>
      <c r="BX201" s="53"/>
      <c r="BY201" s="53"/>
      <c r="BZ201" s="53"/>
      <c r="CA201" s="53"/>
    </row>
    <row r="202" spans="1:79" s="83" customFormat="1" ht="12.75" x14ac:dyDescent="0.25">
      <c r="A202" s="46"/>
      <c r="B202" s="55"/>
      <c r="C202" s="48"/>
      <c r="D202" s="49"/>
      <c r="E202" s="48"/>
      <c r="F202" s="50"/>
      <c r="G202" s="50"/>
      <c r="H202" s="51"/>
      <c r="I202" s="51"/>
      <c r="J202" s="48"/>
      <c r="K202" s="48"/>
      <c r="L202" s="48"/>
      <c r="M202" s="48"/>
      <c r="N202" s="48"/>
      <c r="O202" s="56"/>
      <c r="P202" s="57"/>
      <c r="Q202" s="57"/>
      <c r="R202" s="57"/>
      <c r="S202" s="57"/>
      <c r="T202" s="57"/>
      <c r="U202" s="57"/>
      <c r="V202" s="57"/>
      <c r="W202" s="57"/>
      <c r="X202" s="57"/>
      <c r="Y202" s="57"/>
      <c r="Z202" s="57"/>
      <c r="AA202" s="57"/>
      <c r="AB202" s="57"/>
      <c r="AC202" s="57"/>
      <c r="AD202" s="57"/>
      <c r="AE202" s="57"/>
      <c r="AF202" s="57"/>
      <c r="AG202" s="57"/>
      <c r="AH202" s="57"/>
      <c r="AI202" s="57"/>
      <c r="AJ202" s="57"/>
      <c r="AK202" s="57"/>
      <c r="AL202" s="57"/>
      <c r="AM202" s="57"/>
      <c r="AN202" s="57"/>
      <c r="AO202" s="57"/>
      <c r="AP202" s="57"/>
      <c r="AQ202" s="57"/>
      <c r="AR202" s="57"/>
      <c r="AS202" s="57"/>
      <c r="AT202" s="57"/>
      <c r="AU202" s="57"/>
      <c r="AV202" s="57"/>
      <c r="AW202" s="57"/>
      <c r="AX202" s="57"/>
      <c r="AY202" s="57"/>
      <c r="AZ202" s="57"/>
      <c r="BA202" s="57"/>
      <c r="BB202" s="57"/>
      <c r="BC202" s="57"/>
      <c r="BD202" s="57"/>
      <c r="BE202" s="57"/>
      <c r="BF202" s="57"/>
      <c r="BG202" s="57"/>
      <c r="BH202" s="57"/>
      <c r="BI202" s="57"/>
      <c r="BJ202" s="57"/>
      <c r="BK202" s="57"/>
      <c r="BL202" s="57"/>
      <c r="BM202" s="57"/>
      <c r="BN202" s="57"/>
      <c r="BO202" s="57"/>
      <c r="BP202" s="57"/>
      <c r="BQ202" s="57"/>
      <c r="BR202" s="57"/>
      <c r="BS202" s="57"/>
      <c r="BT202" s="57"/>
      <c r="BU202" s="57"/>
      <c r="BV202" s="57"/>
      <c r="BW202" s="57"/>
      <c r="BX202" s="57"/>
      <c r="BY202" s="57"/>
      <c r="BZ202" s="57"/>
      <c r="CA202" s="57"/>
    </row>
    <row r="203" spans="1:79" s="83" customFormat="1" ht="12.75" x14ac:dyDescent="0.25">
      <c r="A203" s="46"/>
      <c r="B203" s="55"/>
      <c r="C203" s="48"/>
      <c r="D203" s="49"/>
      <c r="E203" s="48"/>
      <c r="F203" s="50"/>
      <c r="G203" s="50"/>
      <c r="H203" s="51"/>
      <c r="I203" s="51"/>
      <c r="J203" s="48"/>
      <c r="K203" s="48"/>
      <c r="L203" s="48"/>
      <c r="M203" s="48"/>
      <c r="N203" s="48"/>
      <c r="O203" s="56"/>
      <c r="P203" s="57"/>
      <c r="Q203" s="57"/>
      <c r="R203" s="57"/>
      <c r="S203" s="57"/>
      <c r="T203" s="57"/>
      <c r="U203" s="57"/>
      <c r="V203" s="57"/>
      <c r="W203" s="57"/>
      <c r="X203" s="57"/>
      <c r="Y203" s="57"/>
      <c r="Z203" s="57"/>
      <c r="AA203" s="57"/>
      <c r="AB203" s="57"/>
      <c r="AC203" s="57"/>
      <c r="AD203" s="57"/>
      <c r="AE203" s="57"/>
      <c r="AF203" s="57"/>
      <c r="AG203" s="57"/>
      <c r="AH203" s="57"/>
      <c r="AI203" s="57"/>
      <c r="AJ203" s="57"/>
      <c r="AK203" s="57"/>
      <c r="AL203" s="57"/>
      <c r="AM203" s="57"/>
      <c r="AN203" s="57"/>
      <c r="AO203" s="57"/>
      <c r="AP203" s="57"/>
      <c r="AQ203" s="57"/>
      <c r="AR203" s="57"/>
      <c r="AS203" s="57"/>
      <c r="AT203" s="57"/>
      <c r="AU203" s="57"/>
      <c r="AV203" s="57"/>
      <c r="AW203" s="57"/>
      <c r="AX203" s="57"/>
      <c r="AY203" s="57"/>
      <c r="AZ203" s="57"/>
      <c r="BA203" s="57"/>
      <c r="BB203" s="57"/>
      <c r="BC203" s="57"/>
      <c r="BD203" s="57"/>
      <c r="BE203" s="57"/>
      <c r="BF203" s="57"/>
      <c r="BG203" s="57"/>
      <c r="BH203" s="57"/>
      <c r="BI203" s="57"/>
      <c r="BJ203" s="57"/>
      <c r="BK203" s="57"/>
      <c r="BL203" s="57"/>
      <c r="BM203" s="57"/>
      <c r="BN203" s="57"/>
      <c r="BO203" s="57"/>
      <c r="BP203" s="57"/>
      <c r="BQ203" s="57"/>
      <c r="BR203" s="57"/>
      <c r="BS203" s="57"/>
      <c r="BT203" s="57"/>
      <c r="BU203" s="57"/>
      <c r="BV203" s="57"/>
      <c r="BW203" s="57"/>
      <c r="BX203" s="57"/>
      <c r="BY203" s="57"/>
      <c r="BZ203" s="57"/>
      <c r="CA203" s="57"/>
    </row>
    <row r="204" spans="1:79" s="84" customFormat="1" x14ac:dyDescent="0.25">
      <c r="A204" s="46"/>
      <c r="B204" s="55"/>
      <c r="C204" s="48"/>
      <c r="D204" s="49"/>
      <c r="E204" s="48"/>
      <c r="F204" s="50"/>
      <c r="G204" s="50"/>
      <c r="H204" s="51"/>
      <c r="I204" s="51"/>
      <c r="J204" s="48"/>
      <c r="K204" s="48"/>
      <c r="L204" s="48"/>
      <c r="M204" s="48"/>
      <c r="N204" s="48"/>
      <c r="O204" s="56"/>
      <c r="P204" s="57"/>
      <c r="Q204" s="57"/>
      <c r="R204" s="57"/>
      <c r="S204" s="57"/>
      <c r="T204" s="57"/>
      <c r="U204" s="57"/>
      <c r="V204" s="57"/>
      <c r="W204" s="57"/>
      <c r="X204" s="57"/>
      <c r="Y204" s="57"/>
      <c r="Z204" s="57"/>
      <c r="AA204" s="57"/>
      <c r="AB204" s="57"/>
      <c r="AC204" s="57"/>
      <c r="AD204" s="57"/>
      <c r="AE204" s="57"/>
      <c r="AF204" s="57"/>
      <c r="AG204" s="57"/>
      <c r="AH204" s="57"/>
      <c r="AI204" s="57"/>
      <c r="AJ204" s="57"/>
      <c r="AK204" s="57"/>
      <c r="AL204" s="57"/>
      <c r="AM204" s="57"/>
      <c r="AN204" s="57"/>
      <c r="AO204" s="57"/>
      <c r="AP204" s="57"/>
      <c r="AQ204" s="57"/>
      <c r="AR204" s="57"/>
      <c r="AS204" s="57"/>
      <c r="AT204" s="57"/>
      <c r="AU204" s="57"/>
      <c r="AV204" s="57"/>
      <c r="AW204" s="57"/>
      <c r="AX204" s="57"/>
      <c r="AY204" s="57"/>
      <c r="AZ204" s="57"/>
      <c r="BA204" s="57"/>
      <c r="BB204" s="57"/>
      <c r="BC204" s="57"/>
      <c r="BD204" s="57"/>
      <c r="BE204" s="57"/>
      <c r="BF204" s="57"/>
      <c r="BG204" s="57"/>
      <c r="BH204" s="57"/>
      <c r="BI204" s="57"/>
      <c r="BJ204" s="57"/>
      <c r="BK204" s="57"/>
      <c r="BL204" s="57"/>
      <c r="BM204" s="57"/>
      <c r="BN204" s="57"/>
      <c r="BO204" s="57"/>
      <c r="BP204" s="57"/>
      <c r="BQ204" s="57"/>
      <c r="BR204" s="57"/>
      <c r="BS204" s="57"/>
      <c r="BT204" s="57"/>
      <c r="BU204" s="57"/>
      <c r="BV204" s="57"/>
      <c r="BW204" s="57"/>
      <c r="BX204" s="57"/>
      <c r="BY204" s="57"/>
      <c r="BZ204" s="57"/>
      <c r="CA204" s="57"/>
    </row>
    <row r="205" spans="1:79" s="84" customFormat="1" ht="13.5" customHeight="1" x14ac:dyDescent="0.25">
      <c r="A205" s="46"/>
      <c r="B205" s="55"/>
      <c r="C205" s="48"/>
      <c r="D205" s="49"/>
      <c r="E205" s="48"/>
      <c r="F205" s="50"/>
      <c r="G205" s="50"/>
      <c r="H205" s="51"/>
      <c r="I205" s="51"/>
      <c r="J205" s="48"/>
      <c r="K205" s="48"/>
      <c r="L205" s="48"/>
      <c r="M205" s="48"/>
      <c r="N205" s="48"/>
      <c r="O205" s="56"/>
      <c r="P205" s="57"/>
      <c r="Q205" s="57"/>
      <c r="R205" s="57"/>
      <c r="S205" s="57"/>
      <c r="T205" s="57"/>
      <c r="U205" s="57"/>
      <c r="V205" s="57"/>
      <c r="W205" s="57"/>
      <c r="X205" s="57"/>
      <c r="Y205" s="57"/>
      <c r="Z205" s="57"/>
      <c r="AA205" s="57"/>
      <c r="AB205" s="57"/>
      <c r="AC205" s="57"/>
      <c r="AD205" s="57"/>
      <c r="AE205" s="57"/>
      <c r="AF205" s="57"/>
      <c r="AG205" s="57"/>
      <c r="AH205" s="57"/>
      <c r="AI205" s="57"/>
      <c r="AJ205" s="57"/>
      <c r="AK205" s="57"/>
      <c r="AL205" s="57"/>
      <c r="AM205" s="57"/>
      <c r="AN205" s="57"/>
      <c r="AO205" s="57"/>
      <c r="AP205" s="57"/>
      <c r="AQ205" s="57"/>
      <c r="AR205" s="57"/>
      <c r="AS205" s="57"/>
      <c r="AT205" s="57"/>
      <c r="AU205" s="57"/>
      <c r="AV205" s="57"/>
      <c r="AW205" s="57"/>
      <c r="AX205" s="57"/>
      <c r="AY205" s="57"/>
      <c r="AZ205" s="57"/>
      <c r="BA205" s="57"/>
      <c r="BB205" s="57"/>
      <c r="BC205" s="57"/>
      <c r="BD205" s="57"/>
      <c r="BE205" s="57"/>
      <c r="BF205" s="57"/>
      <c r="BG205" s="57"/>
      <c r="BH205" s="57"/>
      <c r="BI205" s="57"/>
      <c r="BJ205" s="57"/>
      <c r="BK205" s="57"/>
      <c r="BL205" s="57"/>
      <c r="BM205" s="57"/>
      <c r="BN205" s="57"/>
      <c r="BO205" s="57"/>
      <c r="BP205" s="57"/>
      <c r="BQ205" s="57"/>
      <c r="BR205" s="57"/>
      <c r="BS205" s="57"/>
      <c r="BT205" s="57"/>
      <c r="BU205" s="57"/>
      <c r="BV205" s="57"/>
      <c r="BW205" s="57"/>
      <c r="BX205" s="57"/>
      <c r="BY205" s="57"/>
      <c r="BZ205" s="57"/>
      <c r="CA205" s="57"/>
    </row>
    <row r="206" spans="1:79" s="84" customFormat="1" x14ac:dyDescent="0.25">
      <c r="A206" s="46"/>
      <c r="B206" s="55"/>
      <c r="C206" s="48"/>
      <c r="D206" s="49"/>
      <c r="E206" s="48"/>
      <c r="F206" s="50"/>
      <c r="G206" s="50"/>
      <c r="H206" s="51"/>
      <c r="I206" s="51"/>
      <c r="J206" s="48"/>
      <c r="K206" s="48"/>
      <c r="L206" s="48"/>
      <c r="M206" s="48"/>
      <c r="N206" s="48"/>
      <c r="O206" s="56"/>
      <c r="P206" s="57"/>
      <c r="Q206" s="57"/>
      <c r="R206" s="57"/>
      <c r="S206" s="57"/>
      <c r="T206" s="57"/>
      <c r="U206" s="57"/>
      <c r="V206" s="57"/>
      <c r="W206" s="57"/>
      <c r="X206" s="57"/>
      <c r="Y206" s="57"/>
      <c r="Z206" s="57"/>
      <c r="AA206" s="57"/>
      <c r="AB206" s="57"/>
      <c r="AC206" s="57"/>
      <c r="AD206" s="57"/>
      <c r="AE206" s="57"/>
      <c r="AF206" s="57"/>
      <c r="AG206" s="57"/>
      <c r="AH206" s="57"/>
      <c r="AI206" s="57"/>
      <c r="AJ206" s="57"/>
      <c r="AK206" s="57"/>
      <c r="AL206" s="57"/>
      <c r="AM206" s="57"/>
      <c r="AN206" s="57"/>
      <c r="AO206" s="57"/>
      <c r="AP206" s="57"/>
      <c r="AQ206" s="57"/>
      <c r="AR206" s="57"/>
      <c r="AS206" s="57"/>
      <c r="AT206" s="57"/>
      <c r="AU206" s="57"/>
      <c r="AV206" s="57"/>
      <c r="AW206" s="57"/>
      <c r="AX206" s="57"/>
      <c r="AY206" s="57"/>
      <c r="AZ206" s="57"/>
      <c r="BA206" s="57"/>
      <c r="BB206" s="57"/>
      <c r="BC206" s="57"/>
      <c r="BD206" s="57"/>
      <c r="BE206" s="57"/>
      <c r="BF206" s="57"/>
      <c r="BG206" s="57"/>
      <c r="BH206" s="57"/>
      <c r="BI206" s="57"/>
      <c r="BJ206" s="57"/>
      <c r="BK206" s="57"/>
      <c r="BL206" s="57"/>
      <c r="BM206" s="57"/>
      <c r="BN206" s="57"/>
      <c r="BO206" s="57"/>
      <c r="BP206" s="57"/>
      <c r="BQ206" s="57"/>
      <c r="BR206" s="57"/>
      <c r="BS206" s="57"/>
      <c r="BT206" s="57"/>
      <c r="BU206" s="57"/>
      <c r="BV206" s="57"/>
      <c r="BW206" s="57"/>
      <c r="BX206" s="57"/>
      <c r="BY206" s="57"/>
      <c r="BZ206" s="57"/>
      <c r="CA206" s="57"/>
    </row>
  </sheetData>
  <sheetProtection algorithmName="SHA-512" hashValue="KsNTTf5tHKMqoHSpBC9vH8XPcGLfQcdsjWmduyelLIw7hqpi1lAnZnZ4RpNydj2IYKlq/ROZ/6XwBe0rZ6MIMg==" saltValue="xXM3D6vBFb5vLALsnyR4tQ==" spinCount="100000" sheet="1" objects="1" scenarios="1"/>
  <mergeCells count="23">
    <mergeCell ref="P135:R135"/>
    <mergeCell ref="A187:E187"/>
    <mergeCell ref="A7:C7"/>
    <mergeCell ref="A86:C86"/>
    <mergeCell ref="A88:C88"/>
    <mergeCell ref="A175:C175"/>
    <mergeCell ref="A177:C177"/>
    <mergeCell ref="A185:C185"/>
    <mergeCell ref="C3:O3"/>
    <mergeCell ref="A5:A6"/>
    <mergeCell ref="B5:B6"/>
    <mergeCell ref="C5:C6"/>
    <mergeCell ref="D5:E5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G5:G6"/>
  </mergeCells>
  <phoneticPr fontId="20" type="noConversion"/>
  <pageMargins left="0.11811023622047245" right="0.11811023622047245" top="0.74803149606299213" bottom="0.74803149606299213" header="0.31496062992125984" footer="0.31496062992125984"/>
  <pageSetup paperSize="9" scale="90" fitToHeight="0" orientation="landscape" r:id="rId1"/>
  <headerFooter scaleWithDoc="0" alignWithMargins="0">
    <oddFooter>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2:N27"/>
  <sheetViews>
    <sheetView topLeftCell="A4" workbookViewId="0">
      <selection activeCell="F20" sqref="F20"/>
    </sheetView>
  </sheetViews>
  <sheetFormatPr defaultRowHeight="15" x14ac:dyDescent="0.25"/>
  <sheetData>
    <row r="12" spans="1:14" ht="20.25" x14ac:dyDescent="0.3">
      <c r="A12" s="121" t="s">
        <v>602</v>
      </c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</row>
    <row r="27" spans="1:14" x14ac:dyDescent="0.25">
      <c r="A27" s="122" t="s">
        <v>603</v>
      </c>
      <c r="B27" s="122"/>
      <c r="C27" s="122"/>
      <c r="D27" s="122"/>
      <c r="E27" s="122"/>
      <c r="F27" s="122"/>
      <c r="G27" s="122"/>
      <c r="H27" s="122"/>
      <c r="I27" s="122"/>
      <c r="J27" s="122"/>
      <c r="K27" s="122"/>
      <c r="L27" s="122"/>
      <c r="M27" s="122"/>
      <c r="N27" s="122"/>
    </row>
  </sheetData>
  <mergeCells count="2">
    <mergeCell ref="A12:N12"/>
    <mergeCell ref="A27:N27"/>
  </mergeCell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" workbookViewId="0">
      <selection activeCell="H5" sqref="H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plana nabave 20</vt:lpstr>
      <vt:lpstr>Naslovna</vt:lpstr>
      <vt:lpstr>List3</vt:lpstr>
      <vt:lpstr>'plana nabave 20'!Print_Area</vt:lpstr>
      <vt:lpstr>'plana nabave 20'!Print_Titles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Mirna Mežnarić</dc:creator>
  <cp:lastModifiedBy>Mirna Mežnarić</cp:lastModifiedBy>
  <cp:lastPrinted>2021-03-16T11:25:46Z</cp:lastPrinted>
  <dcterms:created xsi:type="dcterms:W3CDTF">2019-10-16T10:09:40Z</dcterms:created>
  <dcterms:modified xsi:type="dcterms:W3CDTF">2021-06-11T09:56:06Z</dcterms:modified>
</cp:coreProperties>
</file>