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V:\PLAN NABAVE\PLANOVI ZA OBJAVU NA STRANICE\"/>
    </mc:Choice>
  </mc:AlternateContent>
  <xr:revisionPtr revIDLastSave="0" documentId="13_ncr:1_{1DC803D6-BEC3-41A7-B99C-35FDB60B16F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a nabave 20" sheetId="1" r:id="rId1"/>
    <sheet name="Naslovna" sheetId="2" r:id="rId2"/>
    <sheet name="List3" sheetId="3" r:id="rId3"/>
  </sheets>
  <definedNames>
    <definedName name="_xlnm.Print_Titles" localSheetId="0">'plana nabave 20'!$5:$6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5" i="1" l="1"/>
  <c r="F9" i="1" l="1"/>
  <c r="S97" i="1" l="1"/>
  <c r="S96" i="1"/>
  <c r="S95" i="1" l="1"/>
  <c r="F22" i="1"/>
  <c r="F171" i="1"/>
  <c r="F177" i="1"/>
  <c r="F35" i="1" l="1"/>
  <c r="S92" i="1" l="1"/>
  <c r="S98" i="1" s="1"/>
  <c r="F179" i="1"/>
</calcChain>
</file>

<file path=xl/sharedStrings.xml><?xml version="1.0" encoding="utf-8"?>
<sst xmlns="http://schemas.openxmlformats.org/spreadsheetml/2006/main" count="1198" uniqueCount="552">
  <si>
    <t>RED. BROJ</t>
  </si>
  <si>
    <t>EVID. BROJ NABAVE</t>
  </si>
  <si>
    <t>NAZIV PREDMETA NABAVE</t>
  </si>
  <si>
    <t>CPV</t>
  </si>
  <si>
    <t>PROCIJENJENA VRIJEDNOST (bez PDV-a)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</si>
  <si>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</si>
  <si>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</si>
  <si>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</si>
  <si>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</si>
  <si>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</si>
  <si>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</si>
  <si>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</si>
  <si>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</si>
  <si>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</si>
  <si>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</si>
  <si>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</si>
  <si>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 xml:space="preserve">34144700-5 </t>
  </si>
  <si>
    <t>otvoreni</t>
  </si>
  <si>
    <t>NE</t>
  </si>
  <si>
    <t>objava u EOJN VV</t>
  </si>
  <si>
    <t>ugovor</t>
  </si>
  <si>
    <t>period isporuke</t>
  </si>
  <si>
    <t>roba</t>
  </si>
  <si>
    <t>Teretno vozilo nosivosti 18t za odvojeno sakupljanje otpada</t>
  </si>
  <si>
    <t>34144700-6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</si>
  <si>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</si>
  <si>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</si>
  <si>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</si>
  <si>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</si>
  <si>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</si>
  <si>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</si>
  <si>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</si>
  <si>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Nabava komunalne opreme – kontejnera, posuda i kompostera za sakupljanje komunalnog otpada na području Grada Požege</t>
  </si>
  <si>
    <t>Posude za otpad</t>
  </si>
  <si>
    <t>44613700-7</t>
  </si>
  <si>
    <t>Pocinčani kontejneri 1100 l za komunalni otpad</t>
  </si>
  <si>
    <t>PE posude za komunalni otpad 120l (zelene)</t>
  </si>
  <si>
    <t>JN1</t>
  </si>
  <si>
    <t>Mobilno reciklažno dvorište</t>
  </si>
  <si>
    <t>Oprema za reciklažu</t>
  </si>
  <si>
    <t>42914000-6</t>
  </si>
  <si>
    <t>jednostavna nabava</t>
  </si>
  <si>
    <t>nema objave</t>
  </si>
  <si>
    <t>JN2</t>
  </si>
  <si>
    <t>Asfalt</t>
  </si>
  <si>
    <t xml:space="preserve">44113620-7 </t>
  </si>
  <si>
    <t>JN3</t>
  </si>
  <si>
    <t>Vreće za prikupljanje otpada (papir, staklo, plastika)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</si>
  <si>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</si>
  <si>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</si>
  <si>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</si>
  <si>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</si>
  <si>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</si>
  <si>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</si>
  <si>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</si>
  <si>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</si>
  <si>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</si>
  <si>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</si>
  <si>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</si>
  <si>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</si>
  <si>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</si>
  <si>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</si>
  <si>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</si>
  <si>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</si>
  <si>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</si>
  <si>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</si>
  <si>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</si>
  <si>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JN9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</si>
  <si>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</si>
  <si>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</si>
  <si>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</si>
  <si>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</si>
  <si>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</si>
  <si>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</si>
  <si>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</si>
  <si>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</si>
  <si>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</si>
  <si>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</si>
  <si>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</si>
  <si>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</si>
  <si>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</si>
  <si>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</si>
  <si>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</si>
  <si>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</si>
  <si>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</si>
  <si>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</si>
  <si>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Uredski i garderobni namještaj</t>
  </si>
  <si>
    <t>Uredski namješaj</t>
  </si>
  <si>
    <t>39130000-2</t>
  </si>
  <si>
    <t>JN15</t>
  </si>
  <si>
    <t>Motorna muljna pumpa - 1 kom</t>
  </si>
  <si>
    <t>Alatni strojevi</t>
  </si>
  <si>
    <t>42600000-2</t>
  </si>
  <si>
    <t>JN16</t>
  </si>
  <si>
    <t xml:space="preserve">Trimer za košenje - 4 kom </t>
  </si>
  <si>
    <t>Kosilice</t>
  </si>
  <si>
    <t>16310000-1</t>
  </si>
  <si>
    <t>JN17</t>
  </si>
  <si>
    <t>JN18</t>
  </si>
  <si>
    <t>Ručni paletar</t>
  </si>
  <si>
    <t>Dizalice za slaganje tereta</t>
  </si>
  <si>
    <t>42414130-1</t>
  </si>
  <si>
    <t>JN19</t>
  </si>
  <si>
    <t>Motorna puhalica za lišće - 2 kom</t>
  </si>
  <si>
    <t>JN20</t>
  </si>
  <si>
    <t>Mazalica zračna</t>
  </si>
  <si>
    <t>JN21</t>
  </si>
  <si>
    <t>Terminal za rad kontrolora na terenu-2kom</t>
  </si>
  <si>
    <t>Oprema za rezmjenu podataka</t>
  </si>
  <si>
    <t>32581000-9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</si>
  <si>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</si>
  <si>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</si>
  <si>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</si>
  <si>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</si>
  <si>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</si>
  <si>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</si>
  <si>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</si>
  <si>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</si>
  <si>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</si>
  <si>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</si>
  <si>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</si>
  <si>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</si>
  <si>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</si>
  <si>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</si>
  <si>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</si>
  <si>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</si>
  <si>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</si>
  <si>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</si>
  <si>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</si>
  <si>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</si>
  <si>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</si>
  <si>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</si>
  <si>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</si>
  <si>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Rezervni dijelovi za CASE traktor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</si>
  <si>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</si>
  <si>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</si>
  <si>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</si>
  <si>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</si>
  <si>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</si>
  <si>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</si>
  <si>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</si>
  <si>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</si>
  <si>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</si>
  <si>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</si>
  <si>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</si>
  <si>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</si>
  <si>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</si>
  <si>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</si>
  <si>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</si>
  <si>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</si>
  <si>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</si>
  <si>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</si>
  <si>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</si>
  <si>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</si>
  <si>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</si>
  <si>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</si>
  <si>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</si>
  <si>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</si>
  <si>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</si>
  <si>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</si>
  <si>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</si>
  <si>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</si>
  <si>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</si>
  <si>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</si>
  <si>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</si>
  <si>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</si>
  <si>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</si>
  <si>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</si>
  <si>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</si>
  <si>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</si>
  <si>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</si>
  <si>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</si>
  <si>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</si>
  <si>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</si>
  <si>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</si>
  <si>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</si>
  <si>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</si>
  <si>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</si>
  <si>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Dijelovi, pribor i potrepštine za računala (dijelovi računala, USB sučelja, trake za pohranu podataka...)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</si>
  <si>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</si>
  <si>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</si>
  <si>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</si>
  <si>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</si>
  <si>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</si>
  <si>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</si>
  <si>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</si>
  <si>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</si>
  <si>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</si>
  <si>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</si>
  <si>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</si>
  <si>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</si>
  <si>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</si>
  <si>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</si>
  <si>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</si>
  <si>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</si>
  <si>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</si>
  <si>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</si>
  <si>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</si>
  <si>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</si>
  <si>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</si>
  <si>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</si>
  <si>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</si>
  <si>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</si>
  <si>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</si>
  <si>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</si>
  <si>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Rasadničarski proizvodi (bilje, sadnice, grmlje, sadnice, lukovice, grmlje, drveće)</t>
  </si>
  <si>
    <t>Vrtlarski i rasadničarski proizvodi</t>
  </si>
  <si>
    <t>03120000-8</t>
  </si>
  <si>
    <t>JN53</t>
  </si>
  <si>
    <t>Herbicidi, gnojivo, zemlja</t>
  </si>
  <si>
    <t>Herbicidi</t>
  </si>
  <si>
    <t>24453000-4</t>
  </si>
  <si>
    <t>Opskrba prirodnim plinom za poduzetništvo</t>
  </si>
  <si>
    <t>Opskrba prirodnim plinom, kategorija kućanstva</t>
  </si>
  <si>
    <t>Izuzeće od javne nabave sukladno članku  38. točka 2. ZJN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</si>
  <si>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</si>
  <si>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</si>
  <si>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</si>
  <si>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</si>
  <si>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</si>
  <si>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</si>
  <si>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</si>
  <si>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</si>
  <si>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</si>
  <si>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</si>
  <si>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</si>
  <si>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</si>
  <si>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</si>
  <si>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</si>
  <si>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</si>
  <si>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</si>
  <si>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</si>
  <si>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</si>
  <si>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</si>
  <si>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</si>
  <si>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</si>
  <si>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</si>
  <si>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</si>
  <si>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</si>
  <si>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</si>
  <si>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</si>
  <si>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</si>
  <si>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</si>
  <si>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</si>
  <si>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</si>
  <si>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</si>
  <si>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</si>
  <si>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</si>
  <si>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</si>
  <si>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</si>
  <si>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</si>
  <si>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</si>
  <si>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</si>
  <si>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</si>
  <si>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</si>
  <si>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</si>
  <si>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</si>
  <si>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</si>
  <si>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</si>
  <si>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</si>
  <si>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Nadzor nad radovima nad izvedbom ograde na groblju sv.Ilije</t>
  </si>
  <si>
    <t>Nadzor projekta i dokumentacije (projektantski nadzor)</t>
  </si>
  <si>
    <t>71248000-8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</si>
  <si>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</si>
  <si>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</si>
  <si>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</si>
  <si>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</si>
  <si>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</si>
  <si>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</si>
  <si>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</si>
  <si>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</si>
  <si>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</si>
  <si>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</si>
  <si>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</si>
  <si>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</si>
  <si>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</si>
  <si>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</si>
  <si>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</si>
  <si>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</si>
  <si>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</si>
  <si>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</si>
  <si>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</si>
  <si>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</si>
  <si>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</si>
  <si>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</si>
  <si>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Usluge održavanja programske opreme (softvera)-Axiom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</si>
  <si>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</si>
  <si>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</si>
  <si>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</si>
  <si>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</si>
  <si>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</si>
  <si>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</si>
  <si>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</si>
  <si>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</si>
  <si>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</si>
  <si>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</si>
  <si>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</si>
  <si>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</si>
  <si>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</si>
  <si>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</si>
  <si>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</si>
  <si>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</si>
  <si>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</si>
  <si>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</si>
  <si>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</si>
  <si>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>Servis vage na deponiji  i  tržnici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</si>
  <si>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</si>
  <si>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</si>
  <si>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</si>
  <si>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</si>
  <si>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</si>
  <si>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</si>
  <si>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</si>
  <si>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</si>
  <si>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</si>
  <si>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</si>
  <si>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</si>
  <si>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</si>
  <si>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</si>
  <si>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</si>
  <si>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</si>
  <si>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</si>
  <si>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</si>
  <si>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</si>
  <si>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</si>
  <si>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</si>
  <si>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</si>
  <si>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</si>
  <si>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</si>
  <si>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</si>
  <si>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</si>
  <si>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665125200-5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</si>
  <si>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</si>
  <si>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</si>
  <si>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</si>
  <si>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</si>
  <si>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</si>
  <si>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</si>
  <si>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</si>
  <si>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</si>
  <si>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</si>
  <si>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</si>
  <si>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</si>
  <si>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</si>
  <si>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</si>
  <si>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</si>
  <si>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</si>
  <si>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</si>
  <si>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</si>
  <si>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</si>
  <si>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</si>
  <si>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</si>
  <si>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</si>
  <si>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</si>
  <si>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</si>
  <si>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</si>
  <si>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</si>
  <si>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</si>
  <si>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</si>
  <si>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</si>
  <si>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</si>
  <si>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</si>
  <si>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</si>
  <si>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</si>
  <si>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</si>
  <si>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</si>
  <si>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Analiza otpada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</si>
  <si>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</si>
  <si>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</si>
  <si>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</si>
  <si>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</si>
  <si>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</si>
  <si>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</si>
  <si>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</si>
  <si>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</si>
  <si>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</si>
  <si>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</si>
  <si>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</si>
  <si>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</si>
  <si>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</si>
  <si>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</si>
  <si>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</si>
  <si>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</si>
  <si>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</si>
  <si>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</si>
  <si>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</si>
  <si>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</si>
  <si>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</si>
  <si>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</si>
  <si>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</si>
  <si>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</si>
  <si>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</si>
  <si>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</si>
  <si>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</si>
  <si>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</si>
  <si>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</si>
  <si>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</si>
  <si>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Usluge cijepljenja, sanitarni pregled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</si>
  <si>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</si>
  <si>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</si>
  <si>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</si>
  <si>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</si>
  <si>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</si>
  <si>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</si>
  <si>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</si>
  <si>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</si>
  <si>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</si>
  <si>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</si>
  <si>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</si>
  <si>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</si>
  <si>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</si>
  <si>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</si>
  <si>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</si>
  <si>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</si>
  <si>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</si>
  <si>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</si>
  <si>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</si>
  <si>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</si>
  <si>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</si>
  <si>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</si>
  <si>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</si>
  <si>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</si>
  <si>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</si>
  <si>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Usluge popravka i održavanja opreme za dječja igrališta</t>
  </si>
  <si>
    <t>50870000-4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</si>
  <si>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</si>
  <si>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</si>
  <si>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</si>
  <si>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</si>
  <si>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</si>
  <si>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</si>
  <si>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</si>
  <si>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</si>
  <si>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</si>
  <si>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</si>
  <si>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</si>
  <si>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</si>
  <si>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</si>
  <si>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</si>
  <si>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</si>
  <si>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Usluge rada bagera rovokopača i traktora s rasipačem za sol u zimskoj službi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</si>
  <si>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</si>
  <si>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</si>
  <si>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</si>
  <si>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</si>
  <si>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</si>
  <si>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</si>
  <si>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</si>
  <si>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</si>
  <si>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</si>
  <si>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Izvedba ograde na groblju sv.Ilije u Požegi</t>
  </si>
  <si>
    <t>Radovi na izgradnji ograde</t>
  </si>
  <si>
    <t>34928200-0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</si>
  <si>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</si>
  <si>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</si>
  <si>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</si>
  <si>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</si>
  <si>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</si>
  <si>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</si>
  <si>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>Revizija financijskih izvješća za 2019. te revizija financ. izvješća za toplinsku energiju</t>
  </si>
  <si>
    <t>Pocinčani kontejneri 1100 l za papir (plavi poklopac)</t>
  </si>
  <si>
    <t>Josip Vitez, dipl.oec.</t>
  </si>
  <si>
    <t>Usluga rada malog traktora s ralicom i rasipačem za sol u zimskoj službi</t>
  </si>
  <si>
    <t xml:space="preserve">44613800-8 </t>
  </si>
  <si>
    <t>Kontejneri za otpadni materijal</t>
  </si>
  <si>
    <t>Požega, prosinac 2019.</t>
  </si>
  <si>
    <t>PLAN NABAVE  2020.</t>
  </si>
  <si>
    <t>Specijalno komunalno vozilo za odvojeno sakupljanje otpada-autonavlakač i rolo kontejner s dizalicom(27,6 m3)</t>
  </si>
  <si>
    <t xml:space="preserve">DA  </t>
  </si>
  <si>
    <t xml:space="preserve">jednostavna nabava </t>
  </si>
  <si>
    <t>Video-nadzor na kamionima</t>
  </si>
  <si>
    <t>Softver za fiskalizaciju parking automata</t>
  </si>
  <si>
    <t>izuzeće od primjene ZJN</t>
  </si>
  <si>
    <t xml:space="preserve">Usluge održavanja programske opreme - Eol-Ekos </t>
  </si>
  <si>
    <t>Usluge rada teretnog automobila s ralicom i rasipačem za sol</t>
  </si>
  <si>
    <t>Kosilica ZERO turn</t>
  </si>
  <si>
    <t xml:space="preserve"> PLAN NABAVE ZA 2020. g.</t>
  </si>
  <si>
    <t>I kvartal 2020.</t>
  </si>
  <si>
    <t>II kvartal 2020.</t>
  </si>
  <si>
    <t>Usluge elektroodržavanja tijekom 2020. g.</t>
  </si>
  <si>
    <t>Autoprijevozničke usluge tijekom 2020. g.</t>
  </si>
  <si>
    <t>Rovokopačke usluge tijekom 2020.g.</t>
  </si>
  <si>
    <t>Usluge ispisa i kuvertiranja računa tijekom 2020. g.</t>
  </si>
  <si>
    <t>Usluge održavanja i popravaka teretnih vozila tipa MAN tijekom 2020. g.</t>
  </si>
  <si>
    <t xml:space="preserve">Usluge redovnog održavanja i popravaka lakih teretnih vozila tijekom 2020. g.  </t>
  </si>
  <si>
    <t>III kvartal 2020.</t>
  </si>
  <si>
    <t>IV kvartal 2020.</t>
  </si>
  <si>
    <t>Isporuka asfaltne mase za održavanje cesta u gradu Požegi i prigradskim naseljima tijekom 2020. g.</t>
  </si>
  <si>
    <t>Isporuka granita tijekom 2020. g.</t>
  </si>
  <si>
    <t>Isporuka sirovog betona tijekom 2020. g.</t>
  </si>
  <si>
    <t xml:space="preserve">Isporuka tehničkog kamena tijekom 2020. g. </t>
  </si>
  <si>
    <t>II. kvartal 2020.</t>
  </si>
  <si>
    <t>Teretno vozilo nosivosti 18t s dvije komore za sakupljanje biomase</t>
  </si>
  <si>
    <t>Drobilica s magnetom samohodna na gusjenicama</t>
  </si>
  <si>
    <t>Ručni bežični čitač barkoda  i tablet</t>
  </si>
  <si>
    <t>Dostavno vozilo</t>
  </si>
  <si>
    <t>Osobno vozilo</t>
  </si>
  <si>
    <t>Usluge prijevoza tekstila</t>
  </si>
  <si>
    <t xml:space="preserve">Usluge prijevoza plastike </t>
  </si>
  <si>
    <t>U Požegi,12.12.2019.</t>
  </si>
  <si>
    <t>Izvođenje radova u reciklažnom dvorištu za građevni otpad na odlagalištu Vinogradine</t>
  </si>
  <si>
    <t>Izvođenje radova u reciklažnom dvorištu za kompostanu na odlagalištu Vinogradine</t>
  </si>
  <si>
    <t>Nabava opreme za kompostanu na odlagalištu Vinogradine</t>
  </si>
  <si>
    <t>Nabava opreme za reciklažno dvorište za građevni otpad na odlagalištu Vinogradine</t>
  </si>
  <si>
    <t>Procesno-mjeriteljska i evidencijska oprema</t>
  </si>
  <si>
    <t>Mobilno sito na prikolici</t>
  </si>
  <si>
    <t>Traktor za pogon prevrtača komposta s prednjim utovarivačem</t>
  </si>
  <si>
    <t>Prevrtač komposta, traktorski vučeni</t>
  </si>
  <si>
    <t>Stroj za pakiranje vreća komposta</t>
  </si>
  <si>
    <t>Viskotlačni perač kompaktne klase</t>
  </si>
  <si>
    <t>Otvoreni kontejner za samopodizač sa ceradom 10m3 - 2 kom</t>
  </si>
  <si>
    <t>Protupožarni aparati</t>
  </si>
  <si>
    <t>Polupropusna membrana s mehanizmom za namatanje</t>
  </si>
  <si>
    <t>Police za odlaganje</t>
  </si>
  <si>
    <t>2</t>
  </si>
  <si>
    <t>Pregradni montažni elementi za odvajanje skladišnih površina za privremeno odlaganje ulaznog, obrađenog i ostatnog mat.</t>
  </si>
  <si>
    <t>Kombinirani rovokopač/utovarivač s adapterom za hidraulične alate</t>
  </si>
  <si>
    <t>Hidraulični čekić za rovokopač</t>
  </si>
  <si>
    <t>Utovarne žlice prednje i zadnje za rovokopač</t>
  </si>
  <si>
    <t>Otvoreni kontejner za samopodizač sa ceradom 30m3 - 2 kom</t>
  </si>
  <si>
    <t>Otvoreni kontejner zapremine 5m3 - 3 kom</t>
  </si>
  <si>
    <t xml:space="preserve">Viskotlačni perač </t>
  </si>
  <si>
    <t>4</t>
  </si>
  <si>
    <t>5</t>
  </si>
  <si>
    <t>Radovi na izgradnji objekata za kompostiranje</t>
  </si>
  <si>
    <t xml:space="preserve">45213280-9 </t>
  </si>
  <si>
    <t>90512000-9</t>
  </si>
  <si>
    <t>Usluge prijevoza otpada</t>
  </si>
  <si>
    <t>Preskontejneri-hidraulički s potisnom pločom od 10m3 za potrebe Komunalca Požega d.o.o.</t>
  </si>
  <si>
    <t>Stroj za mehaničku obradu otpada-univerzalni šreder za usitnjavanje biomase</t>
  </si>
  <si>
    <t>6</t>
  </si>
  <si>
    <t>Meteorološka stanica</t>
  </si>
  <si>
    <t>Muljna pumpa za prepumpavanje procjednih voda</t>
  </si>
  <si>
    <t>JN129</t>
  </si>
  <si>
    <t>JN130</t>
  </si>
  <si>
    <t xml:space="preserve">34110000-1 </t>
  </si>
  <si>
    <t>Osobni automobili</t>
  </si>
  <si>
    <t>34136000-9</t>
  </si>
  <si>
    <t>Dostavna vozila</t>
  </si>
  <si>
    <t xml:space="preserve">38120000-2 </t>
  </si>
  <si>
    <t>Meteorološki instrumenti</t>
  </si>
  <si>
    <t xml:space="preserve">42122000-0 </t>
  </si>
  <si>
    <t>Crpke</t>
  </si>
  <si>
    <t xml:space="preserve">35120000-1 </t>
  </si>
  <si>
    <t>Nadzorni i sigurnosni sustavi i uređaji</t>
  </si>
  <si>
    <t>3</t>
  </si>
  <si>
    <t xml:space="preserve">34144000-8 </t>
  </si>
  <si>
    <t>Motorna vozila za posebne namjene</t>
  </si>
  <si>
    <t xml:space="preserve">42418500-4 </t>
  </si>
  <si>
    <t>Mehanička oprema za rukovanje</t>
  </si>
  <si>
    <t xml:space="preserve">48000000-8 </t>
  </si>
  <si>
    <t>Programski paketi i informacijski sustavi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</si>
</sst>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1076321</xdr:colOff>
      <xdr:row>2</xdr:row>
      <xdr:rowOff>76199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98"/>
  <sheetViews>
    <sheetView tabSelected="1" zoomScaleNormal="100" workbookViewId="0">
      <selection activeCell="N86" sqref="N86"/>
    </sheetView>
  </sheetViews>
  <sheetFormatPr defaultRowHeight="15" x14ac:dyDescent="0.25"/>
  <cols>
    <col min="1" max="1" width="4.7109375" style="9" customWidth="1"/>
    <col min="2" max="2" width="6.7109375" style="1" customWidth="1"/>
    <col min="3" max="3" width="23.140625" style="2" customWidth="1"/>
    <col min="4" max="4" width="11.85546875" style="3" customWidth="1"/>
    <col min="5" max="5" width="8.42578125" style="4" customWidth="1"/>
    <col min="6" max="6" width="11.85546875" style="5" customWidth="1"/>
    <col min="7" max="7" width="9" style="6" customWidth="1"/>
    <col min="8" max="8" width="10.42578125" style="6" customWidth="1"/>
    <col min="9" max="9" width="8" style="4" customWidth="1"/>
    <col min="10" max="10" width="10.28515625" style="4" customWidth="1"/>
    <col min="11" max="11" width="9" style="4" customWidth="1"/>
    <col min="12" max="12" width="12" style="4" customWidth="1"/>
    <col min="13" max="13" width="7.5703125" style="4" customWidth="1"/>
    <col min="14" max="14" width="9" style="7" customWidth="1"/>
    <col min="15" max="15" width="10.140625" style="8" bestFit="1" customWidth="1"/>
    <col min="16" max="18" width="9.140625" style="8"/>
    <col min="19" max="19" width="9.42578125" style="8" hidden="1" customWidth="1"/>
    <col min="20" max="78" width="9.140625" style="8"/>
    <col min="79" max="253" width="9.140625" style="92"/>
    <col min="254" max="254" width="4.7109375" style="92" customWidth="1"/>
    <col min="255" max="255" width="7.140625" style="92" customWidth="1"/>
    <col min="256" max="256" width="26.85546875" style="92" customWidth="1"/>
    <col min="257" max="257" width="17.5703125" style="92" customWidth="1"/>
    <col min="258" max="258" width="8.28515625" style="92" customWidth="1"/>
    <col min="259" max="259" width="11.28515625" style="92" customWidth="1"/>
    <col min="260" max="260" width="0" style="92" hidden="1" customWidth="1"/>
    <col min="261" max="261" width="14.5703125" style="92" customWidth="1"/>
    <col min="262" max="262" width="9.42578125" style="92" customWidth="1"/>
    <col min="263" max="263" width="10.28515625" style="92" customWidth="1"/>
    <col min="264" max="264" width="10" style="92" customWidth="1"/>
    <col min="265" max="265" width="10.7109375" style="92" customWidth="1"/>
    <col min="266" max="266" width="7.5703125" style="92" customWidth="1"/>
    <col min="267" max="267" width="15.7109375" style="92" customWidth="1"/>
    <col min="268" max="268" width="10.140625" style="92" bestFit="1" customWidth="1"/>
    <col min="269" max="271" width="9.28515625" style="92" bestFit="1" customWidth="1"/>
    <col min="272" max="509" width="9.140625" style="92"/>
    <col min="510" max="510" width="4.7109375" style="92" customWidth="1"/>
    <col min="511" max="511" width="7.140625" style="92" customWidth="1"/>
    <col min="512" max="512" width="26.85546875" style="92" customWidth="1"/>
    <col min="513" max="513" width="17.5703125" style="92" customWidth="1"/>
    <col min="514" max="514" width="8.28515625" style="92" customWidth="1"/>
    <col min="515" max="515" width="11.28515625" style="92" customWidth="1"/>
    <col min="516" max="516" width="0" style="92" hidden="1" customWidth="1"/>
    <col min="517" max="517" width="14.5703125" style="92" customWidth="1"/>
    <col min="518" max="518" width="9.42578125" style="92" customWidth="1"/>
    <col min="519" max="519" width="10.28515625" style="92" customWidth="1"/>
    <col min="520" max="520" width="10" style="92" customWidth="1"/>
    <col min="521" max="521" width="10.7109375" style="92" customWidth="1"/>
    <col min="522" max="522" width="7.5703125" style="92" customWidth="1"/>
    <col min="523" max="523" width="15.7109375" style="92" customWidth="1"/>
    <col min="524" max="524" width="10.140625" style="92" bestFit="1" customWidth="1"/>
    <col min="525" max="527" width="9.28515625" style="92" bestFit="1" customWidth="1"/>
    <col min="528" max="765" width="9.140625" style="92"/>
    <col min="766" max="766" width="4.7109375" style="92" customWidth="1"/>
    <col min="767" max="767" width="7.140625" style="92" customWidth="1"/>
    <col min="768" max="768" width="26.85546875" style="92" customWidth="1"/>
    <col min="769" max="769" width="17.5703125" style="92" customWidth="1"/>
    <col min="770" max="770" width="8.28515625" style="92" customWidth="1"/>
    <col min="771" max="771" width="11.28515625" style="92" customWidth="1"/>
    <col min="772" max="772" width="0" style="92" hidden="1" customWidth="1"/>
    <col min="773" max="773" width="14.5703125" style="92" customWidth="1"/>
    <col min="774" max="774" width="9.42578125" style="92" customWidth="1"/>
    <col min="775" max="775" width="10.28515625" style="92" customWidth="1"/>
    <col min="776" max="776" width="10" style="92" customWidth="1"/>
    <col min="777" max="777" width="10.7109375" style="92" customWidth="1"/>
    <col min="778" max="778" width="7.5703125" style="92" customWidth="1"/>
    <col min="779" max="779" width="15.7109375" style="92" customWidth="1"/>
    <col min="780" max="780" width="10.140625" style="92" bestFit="1" customWidth="1"/>
    <col min="781" max="783" width="9.28515625" style="92" bestFit="1" customWidth="1"/>
    <col min="784" max="1021" width="9.140625" style="92"/>
    <col min="1022" max="1022" width="4.7109375" style="92" customWidth="1"/>
    <col min="1023" max="1023" width="7.140625" style="92" customWidth="1"/>
    <col min="1024" max="1024" width="26.85546875" style="92" customWidth="1"/>
    <col min="1025" max="1025" width="17.5703125" style="92" customWidth="1"/>
    <col min="1026" max="1026" width="8.28515625" style="92" customWidth="1"/>
    <col min="1027" max="1027" width="11.28515625" style="92" customWidth="1"/>
    <col min="1028" max="1028" width="0" style="92" hidden="1" customWidth="1"/>
    <col min="1029" max="1029" width="14.5703125" style="92" customWidth="1"/>
    <col min="1030" max="1030" width="9.42578125" style="92" customWidth="1"/>
    <col min="1031" max="1031" width="10.28515625" style="92" customWidth="1"/>
    <col min="1032" max="1032" width="10" style="92" customWidth="1"/>
    <col min="1033" max="1033" width="10.7109375" style="92" customWidth="1"/>
    <col min="1034" max="1034" width="7.5703125" style="92" customWidth="1"/>
    <col min="1035" max="1035" width="15.7109375" style="92" customWidth="1"/>
    <col min="1036" max="1036" width="10.140625" style="92" bestFit="1" customWidth="1"/>
    <col min="1037" max="1039" width="9.28515625" style="92" bestFit="1" customWidth="1"/>
    <col min="1040" max="1277" width="9.140625" style="92"/>
    <col min="1278" max="1278" width="4.7109375" style="92" customWidth="1"/>
    <col min="1279" max="1279" width="7.140625" style="92" customWidth="1"/>
    <col min="1280" max="1280" width="26.85546875" style="92" customWidth="1"/>
    <col min="1281" max="1281" width="17.5703125" style="92" customWidth="1"/>
    <col min="1282" max="1282" width="8.28515625" style="92" customWidth="1"/>
    <col min="1283" max="1283" width="11.28515625" style="92" customWidth="1"/>
    <col min="1284" max="1284" width="0" style="92" hidden="1" customWidth="1"/>
    <col min="1285" max="1285" width="14.5703125" style="92" customWidth="1"/>
    <col min="1286" max="1286" width="9.42578125" style="92" customWidth="1"/>
    <col min="1287" max="1287" width="10.28515625" style="92" customWidth="1"/>
    <col min="1288" max="1288" width="10" style="92" customWidth="1"/>
    <col min="1289" max="1289" width="10.7109375" style="92" customWidth="1"/>
    <col min="1290" max="1290" width="7.5703125" style="92" customWidth="1"/>
    <col min="1291" max="1291" width="15.7109375" style="92" customWidth="1"/>
    <col min="1292" max="1292" width="10.140625" style="92" bestFit="1" customWidth="1"/>
    <col min="1293" max="1295" width="9.28515625" style="92" bestFit="1" customWidth="1"/>
    <col min="1296" max="1533" width="9.140625" style="92"/>
    <col min="1534" max="1534" width="4.7109375" style="92" customWidth="1"/>
    <col min="1535" max="1535" width="7.140625" style="92" customWidth="1"/>
    <col min="1536" max="1536" width="26.85546875" style="92" customWidth="1"/>
    <col min="1537" max="1537" width="17.5703125" style="92" customWidth="1"/>
    <col min="1538" max="1538" width="8.28515625" style="92" customWidth="1"/>
    <col min="1539" max="1539" width="11.28515625" style="92" customWidth="1"/>
    <col min="1540" max="1540" width="0" style="92" hidden="1" customWidth="1"/>
    <col min="1541" max="1541" width="14.5703125" style="92" customWidth="1"/>
    <col min="1542" max="1542" width="9.42578125" style="92" customWidth="1"/>
    <col min="1543" max="1543" width="10.28515625" style="92" customWidth="1"/>
    <col min="1544" max="1544" width="10" style="92" customWidth="1"/>
    <col min="1545" max="1545" width="10.7109375" style="92" customWidth="1"/>
    <col min="1546" max="1546" width="7.5703125" style="92" customWidth="1"/>
    <col min="1547" max="1547" width="15.7109375" style="92" customWidth="1"/>
    <col min="1548" max="1548" width="10.140625" style="92" bestFit="1" customWidth="1"/>
    <col min="1549" max="1551" width="9.28515625" style="92" bestFit="1" customWidth="1"/>
    <col min="1552" max="1789" width="9.140625" style="92"/>
    <col min="1790" max="1790" width="4.7109375" style="92" customWidth="1"/>
    <col min="1791" max="1791" width="7.140625" style="92" customWidth="1"/>
    <col min="1792" max="1792" width="26.85546875" style="92" customWidth="1"/>
    <col min="1793" max="1793" width="17.5703125" style="92" customWidth="1"/>
    <col min="1794" max="1794" width="8.28515625" style="92" customWidth="1"/>
    <col min="1795" max="1795" width="11.28515625" style="92" customWidth="1"/>
    <col min="1796" max="1796" width="0" style="92" hidden="1" customWidth="1"/>
    <col min="1797" max="1797" width="14.5703125" style="92" customWidth="1"/>
    <col min="1798" max="1798" width="9.42578125" style="92" customWidth="1"/>
    <col min="1799" max="1799" width="10.28515625" style="92" customWidth="1"/>
    <col min="1800" max="1800" width="10" style="92" customWidth="1"/>
    <col min="1801" max="1801" width="10.7109375" style="92" customWidth="1"/>
    <col min="1802" max="1802" width="7.5703125" style="92" customWidth="1"/>
    <col min="1803" max="1803" width="15.7109375" style="92" customWidth="1"/>
    <col min="1804" max="1804" width="10.140625" style="92" bestFit="1" customWidth="1"/>
    <col min="1805" max="1807" width="9.28515625" style="92" bestFit="1" customWidth="1"/>
    <col min="1808" max="2045" width="9.140625" style="92"/>
    <col min="2046" max="2046" width="4.7109375" style="92" customWidth="1"/>
    <col min="2047" max="2047" width="7.140625" style="92" customWidth="1"/>
    <col min="2048" max="2048" width="26.85546875" style="92" customWidth="1"/>
    <col min="2049" max="2049" width="17.5703125" style="92" customWidth="1"/>
    <col min="2050" max="2050" width="8.28515625" style="92" customWidth="1"/>
    <col min="2051" max="2051" width="11.28515625" style="92" customWidth="1"/>
    <col min="2052" max="2052" width="0" style="92" hidden="1" customWidth="1"/>
    <col min="2053" max="2053" width="14.5703125" style="92" customWidth="1"/>
    <col min="2054" max="2054" width="9.42578125" style="92" customWidth="1"/>
    <col min="2055" max="2055" width="10.28515625" style="92" customWidth="1"/>
    <col min="2056" max="2056" width="10" style="92" customWidth="1"/>
    <col min="2057" max="2057" width="10.7109375" style="92" customWidth="1"/>
    <col min="2058" max="2058" width="7.5703125" style="92" customWidth="1"/>
    <col min="2059" max="2059" width="15.7109375" style="92" customWidth="1"/>
    <col min="2060" max="2060" width="10.140625" style="92" bestFit="1" customWidth="1"/>
    <col min="2061" max="2063" width="9.28515625" style="92" bestFit="1" customWidth="1"/>
    <col min="2064" max="2301" width="9.140625" style="92"/>
    <col min="2302" max="2302" width="4.7109375" style="92" customWidth="1"/>
    <col min="2303" max="2303" width="7.140625" style="92" customWidth="1"/>
    <col min="2304" max="2304" width="26.85546875" style="92" customWidth="1"/>
    <col min="2305" max="2305" width="17.5703125" style="92" customWidth="1"/>
    <col min="2306" max="2306" width="8.28515625" style="92" customWidth="1"/>
    <col min="2307" max="2307" width="11.28515625" style="92" customWidth="1"/>
    <col min="2308" max="2308" width="0" style="92" hidden="1" customWidth="1"/>
    <col min="2309" max="2309" width="14.5703125" style="92" customWidth="1"/>
    <col min="2310" max="2310" width="9.42578125" style="92" customWidth="1"/>
    <col min="2311" max="2311" width="10.28515625" style="92" customWidth="1"/>
    <col min="2312" max="2312" width="10" style="92" customWidth="1"/>
    <col min="2313" max="2313" width="10.7109375" style="92" customWidth="1"/>
    <col min="2314" max="2314" width="7.5703125" style="92" customWidth="1"/>
    <col min="2315" max="2315" width="15.7109375" style="92" customWidth="1"/>
    <col min="2316" max="2316" width="10.140625" style="92" bestFit="1" customWidth="1"/>
    <col min="2317" max="2319" width="9.28515625" style="92" bestFit="1" customWidth="1"/>
    <col min="2320" max="2557" width="9.140625" style="92"/>
    <col min="2558" max="2558" width="4.7109375" style="92" customWidth="1"/>
    <col min="2559" max="2559" width="7.140625" style="92" customWidth="1"/>
    <col min="2560" max="2560" width="26.85546875" style="92" customWidth="1"/>
    <col min="2561" max="2561" width="17.5703125" style="92" customWidth="1"/>
    <col min="2562" max="2562" width="8.28515625" style="92" customWidth="1"/>
    <col min="2563" max="2563" width="11.28515625" style="92" customWidth="1"/>
    <col min="2564" max="2564" width="0" style="92" hidden="1" customWidth="1"/>
    <col min="2565" max="2565" width="14.5703125" style="92" customWidth="1"/>
    <col min="2566" max="2566" width="9.42578125" style="92" customWidth="1"/>
    <col min="2567" max="2567" width="10.28515625" style="92" customWidth="1"/>
    <col min="2568" max="2568" width="10" style="92" customWidth="1"/>
    <col min="2569" max="2569" width="10.7109375" style="92" customWidth="1"/>
    <col min="2570" max="2570" width="7.5703125" style="92" customWidth="1"/>
    <col min="2571" max="2571" width="15.7109375" style="92" customWidth="1"/>
    <col min="2572" max="2572" width="10.140625" style="92" bestFit="1" customWidth="1"/>
    <col min="2573" max="2575" width="9.28515625" style="92" bestFit="1" customWidth="1"/>
    <col min="2576" max="2813" width="9.140625" style="92"/>
    <col min="2814" max="2814" width="4.7109375" style="92" customWidth="1"/>
    <col min="2815" max="2815" width="7.140625" style="92" customWidth="1"/>
    <col min="2816" max="2816" width="26.85546875" style="92" customWidth="1"/>
    <col min="2817" max="2817" width="17.5703125" style="92" customWidth="1"/>
    <col min="2818" max="2818" width="8.28515625" style="92" customWidth="1"/>
    <col min="2819" max="2819" width="11.28515625" style="92" customWidth="1"/>
    <col min="2820" max="2820" width="0" style="92" hidden="1" customWidth="1"/>
    <col min="2821" max="2821" width="14.5703125" style="92" customWidth="1"/>
    <col min="2822" max="2822" width="9.42578125" style="92" customWidth="1"/>
    <col min="2823" max="2823" width="10.28515625" style="92" customWidth="1"/>
    <col min="2824" max="2824" width="10" style="92" customWidth="1"/>
    <col min="2825" max="2825" width="10.7109375" style="92" customWidth="1"/>
    <col min="2826" max="2826" width="7.5703125" style="92" customWidth="1"/>
    <col min="2827" max="2827" width="15.7109375" style="92" customWidth="1"/>
    <col min="2828" max="2828" width="10.140625" style="92" bestFit="1" customWidth="1"/>
    <col min="2829" max="2831" width="9.28515625" style="92" bestFit="1" customWidth="1"/>
    <col min="2832" max="3069" width="9.140625" style="92"/>
    <col min="3070" max="3070" width="4.7109375" style="92" customWidth="1"/>
    <col min="3071" max="3071" width="7.140625" style="92" customWidth="1"/>
    <col min="3072" max="3072" width="26.85546875" style="92" customWidth="1"/>
    <col min="3073" max="3073" width="17.5703125" style="92" customWidth="1"/>
    <col min="3074" max="3074" width="8.28515625" style="92" customWidth="1"/>
    <col min="3075" max="3075" width="11.28515625" style="92" customWidth="1"/>
    <col min="3076" max="3076" width="0" style="92" hidden="1" customWidth="1"/>
    <col min="3077" max="3077" width="14.5703125" style="92" customWidth="1"/>
    <col min="3078" max="3078" width="9.42578125" style="92" customWidth="1"/>
    <col min="3079" max="3079" width="10.28515625" style="92" customWidth="1"/>
    <col min="3080" max="3080" width="10" style="92" customWidth="1"/>
    <col min="3081" max="3081" width="10.7109375" style="92" customWidth="1"/>
    <col min="3082" max="3082" width="7.5703125" style="92" customWidth="1"/>
    <col min="3083" max="3083" width="15.7109375" style="92" customWidth="1"/>
    <col min="3084" max="3084" width="10.140625" style="92" bestFit="1" customWidth="1"/>
    <col min="3085" max="3087" width="9.28515625" style="92" bestFit="1" customWidth="1"/>
    <col min="3088" max="3325" width="9.140625" style="92"/>
    <col min="3326" max="3326" width="4.7109375" style="92" customWidth="1"/>
    <col min="3327" max="3327" width="7.140625" style="92" customWidth="1"/>
    <col min="3328" max="3328" width="26.85546875" style="92" customWidth="1"/>
    <col min="3329" max="3329" width="17.5703125" style="92" customWidth="1"/>
    <col min="3330" max="3330" width="8.28515625" style="92" customWidth="1"/>
    <col min="3331" max="3331" width="11.28515625" style="92" customWidth="1"/>
    <col min="3332" max="3332" width="0" style="92" hidden="1" customWidth="1"/>
    <col min="3333" max="3333" width="14.5703125" style="92" customWidth="1"/>
    <col min="3334" max="3334" width="9.42578125" style="92" customWidth="1"/>
    <col min="3335" max="3335" width="10.28515625" style="92" customWidth="1"/>
    <col min="3336" max="3336" width="10" style="92" customWidth="1"/>
    <col min="3337" max="3337" width="10.7109375" style="92" customWidth="1"/>
    <col min="3338" max="3338" width="7.5703125" style="92" customWidth="1"/>
    <col min="3339" max="3339" width="15.7109375" style="92" customWidth="1"/>
    <col min="3340" max="3340" width="10.140625" style="92" bestFit="1" customWidth="1"/>
    <col min="3341" max="3343" width="9.28515625" style="92" bestFit="1" customWidth="1"/>
    <col min="3344" max="3581" width="9.140625" style="92"/>
    <col min="3582" max="3582" width="4.7109375" style="92" customWidth="1"/>
    <col min="3583" max="3583" width="7.140625" style="92" customWidth="1"/>
    <col min="3584" max="3584" width="26.85546875" style="92" customWidth="1"/>
    <col min="3585" max="3585" width="17.5703125" style="92" customWidth="1"/>
    <col min="3586" max="3586" width="8.28515625" style="92" customWidth="1"/>
    <col min="3587" max="3587" width="11.28515625" style="92" customWidth="1"/>
    <col min="3588" max="3588" width="0" style="92" hidden="1" customWidth="1"/>
    <col min="3589" max="3589" width="14.5703125" style="92" customWidth="1"/>
    <col min="3590" max="3590" width="9.42578125" style="92" customWidth="1"/>
    <col min="3591" max="3591" width="10.28515625" style="92" customWidth="1"/>
    <col min="3592" max="3592" width="10" style="92" customWidth="1"/>
    <col min="3593" max="3593" width="10.7109375" style="92" customWidth="1"/>
    <col min="3594" max="3594" width="7.5703125" style="92" customWidth="1"/>
    <col min="3595" max="3595" width="15.7109375" style="92" customWidth="1"/>
    <col min="3596" max="3596" width="10.140625" style="92" bestFit="1" customWidth="1"/>
    <col min="3597" max="3599" width="9.28515625" style="92" bestFit="1" customWidth="1"/>
    <col min="3600" max="3837" width="9.140625" style="92"/>
    <col min="3838" max="3838" width="4.7109375" style="92" customWidth="1"/>
    <col min="3839" max="3839" width="7.140625" style="92" customWidth="1"/>
    <col min="3840" max="3840" width="26.85546875" style="92" customWidth="1"/>
    <col min="3841" max="3841" width="17.5703125" style="92" customWidth="1"/>
    <col min="3842" max="3842" width="8.28515625" style="92" customWidth="1"/>
    <col min="3843" max="3843" width="11.28515625" style="92" customWidth="1"/>
    <col min="3844" max="3844" width="0" style="92" hidden="1" customWidth="1"/>
    <col min="3845" max="3845" width="14.5703125" style="92" customWidth="1"/>
    <col min="3846" max="3846" width="9.42578125" style="92" customWidth="1"/>
    <col min="3847" max="3847" width="10.28515625" style="92" customWidth="1"/>
    <col min="3848" max="3848" width="10" style="92" customWidth="1"/>
    <col min="3849" max="3849" width="10.7109375" style="92" customWidth="1"/>
    <col min="3850" max="3850" width="7.5703125" style="92" customWidth="1"/>
    <col min="3851" max="3851" width="15.7109375" style="92" customWidth="1"/>
    <col min="3852" max="3852" width="10.140625" style="92" bestFit="1" customWidth="1"/>
    <col min="3853" max="3855" width="9.28515625" style="92" bestFit="1" customWidth="1"/>
    <col min="3856" max="4093" width="9.140625" style="92"/>
    <col min="4094" max="4094" width="4.7109375" style="92" customWidth="1"/>
    <col min="4095" max="4095" width="7.140625" style="92" customWidth="1"/>
    <col min="4096" max="4096" width="26.85546875" style="92" customWidth="1"/>
    <col min="4097" max="4097" width="17.5703125" style="92" customWidth="1"/>
    <col min="4098" max="4098" width="8.28515625" style="92" customWidth="1"/>
    <col min="4099" max="4099" width="11.28515625" style="92" customWidth="1"/>
    <col min="4100" max="4100" width="0" style="92" hidden="1" customWidth="1"/>
    <col min="4101" max="4101" width="14.5703125" style="92" customWidth="1"/>
    <col min="4102" max="4102" width="9.42578125" style="92" customWidth="1"/>
    <col min="4103" max="4103" width="10.28515625" style="92" customWidth="1"/>
    <col min="4104" max="4104" width="10" style="92" customWidth="1"/>
    <col min="4105" max="4105" width="10.7109375" style="92" customWidth="1"/>
    <col min="4106" max="4106" width="7.5703125" style="92" customWidth="1"/>
    <col min="4107" max="4107" width="15.7109375" style="92" customWidth="1"/>
    <col min="4108" max="4108" width="10.140625" style="92" bestFit="1" customWidth="1"/>
    <col min="4109" max="4111" width="9.28515625" style="92" bestFit="1" customWidth="1"/>
    <col min="4112" max="4349" width="9.140625" style="92"/>
    <col min="4350" max="4350" width="4.7109375" style="92" customWidth="1"/>
    <col min="4351" max="4351" width="7.140625" style="92" customWidth="1"/>
    <col min="4352" max="4352" width="26.85546875" style="92" customWidth="1"/>
    <col min="4353" max="4353" width="17.5703125" style="92" customWidth="1"/>
    <col min="4354" max="4354" width="8.28515625" style="92" customWidth="1"/>
    <col min="4355" max="4355" width="11.28515625" style="92" customWidth="1"/>
    <col min="4356" max="4356" width="0" style="92" hidden="1" customWidth="1"/>
    <col min="4357" max="4357" width="14.5703125" style="92" customWidth="1"/>
    <col min="4358" max="4358" width="9.42578125" style="92" customWidth="1"/>
    <col min="4359" max="4359" width="10.28515625" style="92" customWidth="1"/>
    <col min="4360" max="4360" width="10" style="92" customWidth="1"/>
    <col min="4361" max="4361" width="10.7109375" style="92" customWidth="1"/>
    <col min="4362" max="4362" width="7.5703125" style="92" customWidth="1"/>
    <col min="4363" max="4363" width="15.7109375" style="92" customWidth="1"/>
    <col min="4364" max="4364" width="10.140625" style="92" bestFit="1" customWidth="1"/>
    <col min="4365" max="4367" width="9.28515625" style="92" bestFit="1" customWidth="1"/>
    <col min="4368" max="4605" width="9.140625" style="92"/>
    <col min="4606" max="4606" width="4.7109375" style="92" customWidth="1"/>
    <col min="4607" max="4607" width="7.140625" style="92" customWidth="1"/>
    <col min="4608" max="4608" width="26.85546875" style="92" customWidth="1"/>
    <col min="4609" max="4609" width="17.5703125" style="92" customWidth="1"/>
    <col min="4610" max="4610" width="8.28515625" style="92" customWidth="1"/>
    <col min="4611" max="4611" width="11.28515625" style="92" customWidth="1"/>
    <col min="4612" max="4612" width="0" style="92" hidden="1" customWidth="1"/>
    <col min="4613" max="4613" width="14.5703125" style="92" customWidth="1"/>
    <col min="4614" max="4614" width="9.42578125" style="92" customWidth="1"/>
    <col min="4615" max="4615" width="10.28515625" style="92" customWidth="1"/>
    <col min="4616" max="4616" width="10" style="92" customWidth="1"/>
    <col min="4617" max="4617" width="10.7109375" style="92" customWidth="1"/>
    <col min="4618" max="4618" width="7.5703125" style="92" customWidth="1"/>
    <col min="4619" max="4619" width="15.7109375" style="92" customWidth="1"/>
    <col min="4620" max="4620" width="10.140625" style="92" bestFit="1" customWidth="1"/>
    <col min="4621" max="4623" width="9.28515625" style="92" bestFit="1" customWidth="1"/>
    <col min="4624" max="4861" width="9.140625" style="92"/>
    <col min="4862" max="4862" width="4.7109375" style="92" customWidth="1"/>
    <col min="4863" max="4863" width="7.140625" style="92" customWidth="1"/>
    <col min="4864" max="4864" width="26.85546875" style="92" customWidth="1"/>
    <col min="4865" max="4865" width="17.5703125" style="92" customWidth="1"/>
    <col min="4866" max="4866" width="8.28515625" style="92" customWidth="1"/>
    <col min="4867" max="4867" width="11.28515625" style="92" customWidth="1"/>
    <col min="4868" max="4868" width="0" style="92" hidden="1" customWidth="1"/>
    <col min="4869" max="4869" width="14.5703125" style="92" customWidth="1"/>
    <col min="4870" max="4870" width="9.42578125" style="92" customWidth="1"/>
    <col min="4871" max="4871" width="10.28515625" style="92" customWidth="1"/>
    <col min="4872" max="4872" width="10" style="92" customWidth="1"/>
    <col min="4873" max="4873" width="10.7109375" style="92" customWidth="1"/>
    <col min="4874" max="4874" width="7.5703125" style="92" customWidth="1"/>
    <col min="4875" max="4875" width="15.7109375" style="92" customWidth="1"/>
    <col min="4876" max="4876" width="10.140625" style="92" bestFit="1" customWidth="1"/>
    <col min="4877" max="4879" width="9.28515625" style="92" bestFit="1" customWidth="1"/>
    <col min="4880" max="5117" width="9.140625" style="92"/>
    <col min="5118" max="5118" width="4.7109375" style="92" customWidth="1"/>
    <col min="5119" max="5119" width="7.140625" style="92" customWidth="1"/>
    <col min="5120" max="5120" width="26.85546875" style="92" customWidth="1"/>
    <col min="5121" max="5121" width="17.5703125" style="92" customWidth="1"/>
    <col min="5122" max="5122" width="8.28515625" style="92" customWidth="1"/>
    <col min="5123" max="5123" width="11.28515625" style="92" customWidth="1"/>
    <col min="5124" max="5124" width="0" style="92" hidden="1" customWidth="1"/>
    <col min="5125" max="5125" width="14.5703125" style="92" customWidth="1"/>
    <col min="5126" max="5126" width="9.42578125" style="92" customWidth="1"/>
    <col min="5127" max="5127" width="10.28515625" style="92" customWidth="1"/>
    <col min="5128" max="5128" width="10" style="92" customWidth="1"/>
    <col min="5129" max="5129" width="10.7109375" style="92" customWidth="1"/>
    <col min="5130" max="5130" width="7.5703125" style="92" customWidth="1"/>
    <col min="5131" max="5131" width="15.7109375" style="92" customWidth="1"/>
    <col min="5132" max="5132" width="10.140625" style="92" bestFit="1" customWidth="1"/>
    <col min="5133" max="5135" width="9.28515625" style="92" bestFit="1" customWidth="1"/>
    <col min="5136" max="5373" width="9.140625" style="92"/>
    <col min="5374" max="5374" width="4.7109375" style="92" customWidth="1"/>
    <col min="5375" max="5375" width="7.140625" style="92" customWidth="1"/>
    <col min="5376" max="5376" width="26.85546875" style="92" customWidth="1"/>
    <col min="5377" max="5377" width="17.5703125" style="92" customWidth="1"/>
    <col min="5378" max="5378" width="8.28515625" style="92" customWidth="1"/>
    <col min="5379" max="5379" width="11.28515625" style="92" customWidth="1"/>
    <col min="5380" max="5380" width="0" style="92" hidden="1" customWidth="1"/>
    <col min="5381" max="5381" width="14.5703125" style="92" customWidth="1"/>
    <col min="5382" max="5382" width="9.42578125" style="92" customWidth="1"/>
    <col min="5383" max="5383" width="10.28515625" style="92" customWidth="1"/>
    <col min="5384" max="5384" width="10" style="92" customWidth="1"/>
    <col min="5385" max="5385" width="10.7109375" style="92" customWidth="1"/>
    <col min="5386" max="5386" width="7.5703125" style="92" customWidth="1"/>
    <col min="5387" max="5387" width="15.7109375" style="92" customWidth="1"/>
    <col min="5388" max="5388" width="10.140625" style="92" bestFit="1" customWidth="1"/>
    <col min="5389" max="5391" width="9.28515625" style="92" bestFit="1" customWidth="1"/>
    <col min="5392" max="5629" width="9.140625" style="92"/>
    <col min="5630" max="5630" width="4.7109375" style="92" customWidth="1"/>
    <col min="5631" max="5631" width="7.140625" style="92" customWidth="1"/>
    <col min="5632" max="5632" width="26.85546875" style="92" customWidth="1"/>
    <col min="5633" max="5633" width="17.5703125" style="92" customWidth="1"/>
    <col min="5634" max="5634" width="8.28515625" style="92" customWidth="1"/>
    <col min="5635" max="5635" width="11.28515625" style="92" customWidth="1"/>
    <col min="5636" max="5636" width="0" style="92" hidden="1" customWidth="1"/>
    <col min="5637" max="5637" width="14.5703125" style="92" customWidth="1"/>
    <col min="5638" max="5638" width="9.42578125" style="92" customWidth="1"/>
    <col min="5639" max="5639" width="10.28515625" style="92" customWidth="1"/>
    <col min="5640" max="5640" width="10" style="92" customWidth="1"/>
    <col min="5641" max="5641" width="10.7109375" style="92" customWidth="1"/>
    <col min="5642" max="5642" width="7.5703125" style="92" customWidth="1"/>
    <col min="5643" max="5643" width="15.7109375" style="92" customWidth="1"/>
    <col min="5644" max="5644" width="10.140625" style="92" bestFit="1" customWidth="1"/>
    <col min="5645" max="5647" width="9.28515625" style="92" bestFit="1" customWidth="1"/>
    <col min="5648" max="5885" width="9.140625" style="92"/>
    <col min="5886" max="5886" width="4.7109375" style="92" customWidth="1"/>
    <col min="5887" max="5887" width="7.140625" style="92" customWidth="1"/>
    <col min="5888" max="5888" width="26.85546875" style="92" customWidth="1"/>
    <col min="5889" max="5889" width="17.5703125" style="92" customWidth="1"/>
    <col min="5890" max="5890" width="8.28515625" style="92" customWidth="1"/>
    <col min="5891" max="5891" width="11.28515625" style="92" customWidth="1"/>
    <col min="5892" max="5892" width="0" style="92" hidden="1" customWidth="1"/>
    <col min="5893" max="5893" width="14.5703125" style="92" customWidth="1"/>
    <col min="5894" max="5894" width="9.42578125" style="92" customWidth="1"/>
    <col min="5895" max="5895" width="10.28515625" style="92" customWidth="1"/>
    <col min="5896" max="5896" width="10" style="92" customWidth="1"/>
    <col min="5897" max="5897" width="10.7109375" style="92" customWidth="1"/>
    <col min="5898" max="5898" width="7.5703125" style="92" customWidth="1"/>
    <col min="5899" max="5899" width="15.7109375" style="92" customWidth="1"/>
    <col min="5900" max="5900" width="10.140625" style="92" bestFit="1" customWidth="1"/>
    <col min="5901" max="5903" width="9.28515625" style="92" bestFit="1" customWidth="1"/>
    <col min="5904" max="6141" width="9.140625" style="92"/>
    <col min="6142" max="6142" width="4.7109375" style="92" customWidth="1"/>
    <col min="6143" max="6143" width="7.140625" style="92" customWidth="1"/>
    <col min="6144" max="6144" width="26.85546875" style="92" customWidth="1"/>
    <col min="6145" max="6145" width="17.5703125" style="92" customWidth="1"/>
    <col min="6146" max="6146" width="8.28515625" style="92" customWidth="1"/>
    <col min="6147" max="6147" width="11.28515625" style="92" customWidth="1"/>
    <col min="6148" max="6148" width="0" style="92" hidden="1" customWidth="1"/>
    <col min="6149" max="6149" width="14.5703125" style="92" customWidth="1"/>
    <col min="6150" max="6150" width="9.42578125" style="92" customWidth="1"/>
    <col min="6151" max="6151" width="10.28515625" style="92" customWidth="1"/>
    <col min="6152" max="6152" width="10" style="92" customWidth="1"/>
    <col min="6153" max="6153" width="10.7109375" style="92" customWidth="1"/>
    <col min="6154" max="6154" width="7.5703125" style="92" customWidth="1"/>
    <col min="6155" max="6155" width="15.7109375" style="92" customWidth="1"/>
    <col min="6156" max="6156" width="10.140625" style="92" bestFit="1" customWidth="1"/>
    <col min="6157" max="6159" width="9.28515625" style="92" bestFit="1" customWidth="1"/>
    <col min="6160" max="6397" width="9.140625" style="92"/>
    <col min="6398" max="6398" width="4.7109375" style="92" customWidth="1"/>
    <col min="6399" max="6399" width="7.140625" style="92" customWidth="1"/>
    <col min="6400" max="6400" width="26.85546875" style="92" customWidth="1"/>
    <col min="6401" max="6401" width="17.5703125" style="92" customWidth="1"/>
    <col min="6402" max="6402" width="8.28515625" style="92" customWidth="1"/>
    <col min="6403" max="6403" width="11.28515625" style="92" customWidth="1"/>
    <col min="6404" max="6404" width="0" style="92" hidden="1" customWidth="1"/>
    <col min="6405" max="6405" width="14.5703125" style="92" customWidth="1"/>
    <col min="6406" max="6406" width="9.42578125" style="92" customWidth="1"/>
    <col min="6407" max="6407" width="10.28515625" style="92" customWidth="1"/>
    <col min="6408" max="6408" width="10" style="92" customWidth="1"/>
    <col min="6409" max="6409" width="10.7109375" style="92" customWidth="1"/>
    <col min="6410" max="6410" width="7.5703125" style="92" customWidth="1"/>
    <col min="6411" max="6411" width="15.7109375" style="92" customWidth="1"/>
    <col min="6412" max="6412" width="10.140625" style="92" bestFit="1" customWidth="1"/>
    <col min="6413" max="6415" width="9.28515625" style="92" bestFit="1" customWidth="1"/>
    <col min="6416" max="6653" width="9.140625" style="92"/>
    <col min="6654" max="6654" width="4.7109375" style="92" customWidth="1"/>
    <col min="6655" max="6655" width="7.140625" style="92" customWidth="1"/>
    <col min="6656" max="6656" width="26.85546875" style="92" customWidth="1"/>
    <col min="6657" max="6657" width="17.5703125" style="92" customWidth="1"/>
    <col min="6658" max="6658" width="8.28515625" style="92" customWidth="1"/>
    <col min="6659" max="6659" width="11.28515625" style="92" customWidth="1"/>
    <col min="6660" max="6660" width="0" style="92" hidden="1" customWidth="1"/>
    <col min="6661" max="6661" width="14.5703125" style="92" customWidth="1"/>
    <col min="6662" max="6662" width="9.42578125" style="92" customWidth="1"/>
    <col min="6663" max="6663" width="10.28515625" style="92" customWidth="1"/>
    <col min="6664" max="6664" width="10" style="92" customWidth="1"/>
    <col min="6665" max="6665" width="10.7109375" style="92" customWidth="1"/>
    <col min="6666" max="6666" width="7.5703125" style="92" customWidth="1"/>
    <col min="6667" max="6667" width="15.7109375" style="92" customWidth="1"/>
    <col min="6668" max="6668" width="10.140625" style="92" bestFit="1" customWidth="1"/>
    <col min="6669" max="6671" width="9.28515625" style="92" bestFit="1" customWidth="1"/>
    <col min="6672" max="6909" width="9.140625" style="92"/>
    <col min="6910" max="6910" width="4.7109375" style="92" customWidth="1"/>
    <col min="6911" max="6911" width="7.140625" style="92" customWidth="1"/>
    <col min="6912" max="6912" width="26.85546875" style="92" customWidth="1"/>
    <col min="6913" max="6913" width="17.5703125" style="92" customWidth="1"/>
    <col min="6914" max="6914" width="8.28515625" style="92" customWidth="1"/>
    <col min="6915" max="6915" width="11.28515625" style="92" customWidth="1"/>
    <col min="6916" max="6916" width="0" style="92" hidden="1" customWidth="1"/>
    <col min="6917" max="6917" width="14.5703125" style="92" customWidth="1"/>
    <col min="6918" max="6918" width="9.42578125" style="92" customWidth="1"/>
    <col min="6919" max="6919" width="10.28515625" style="92" customWidth="1"/>
    <col min="6920" max="6920" width="10" style="92" customWidth="1"/>
    <col min="6921" max="6921" width="10.7109375" style="92" customWidth="1"/>
    <col min="6922" max="6922" width="7.5703125" style="92" customWidth="1"/>
    <col min="6923" max="6923" width="15.7109375" style="92" customWidth="1"/>
    <col min="6924" max="6924" width="10.140625" style="92" bestFit="1" customWidth="1"/>
    <col min="6925" max="6927" width="9.28515625" style="92" bestFit="1" customWidth="1"/>
    <col min="6928" max="7165" width="9.140625" style="92"/>
    <col min="7166" max="7166" width="4.7109375" style="92" customWidth="1"/>
    <col min="7167" max="7167" width="7.140625" style="92" customWidth="1"/>
    <col min="7168" max="7168" width="26.85546875" style="92" customWidth="1"/>
    <col min="7169" max="7169" width="17.5703125" style="92" customWidth="1"/>
    <col min="7170" max="7170" width="8.28515625" style="92" customWidth="1"/>
    <col min="7171" max="7171" width="11.28515625" style="92" customWidth="1"/>
    <col min="7172" max="7172" width="0" style="92" hidden="1" customWidth="1"/>
    <col min="7173" max="7173" width="14.5703125" style="92" customWidth="1"/>
    <col min="7174" max="7174" width="9.42578125" style="92" customWidth="1"/>
    <col min="7175" max="7175" width="10.28515625" style="92" customWidth="1"/>
    <col min="7176" max="7176" width="10" style="92" customWidth="1"/>
    <col min="7177" max="7177" width="10.7109375" style="92" customWidth="1"/>
    <col min="7178" max="7178" width="7.5703125" style="92" customWidth="1"/>
    <col min="7179" max="7179" width="15.7109375" style="92" customWidth="1"/>
    <col min="7180" max="7180" width="10.140625" style="92" bestFit="1" customWidth="1"/>
    <col min="7181" max="7183" width="9.28515625" style="92" bestFit="1" customWidth="1"/>
    <col min="7184" max="7421" width="9.140625" style="92"/>
    <col min="7422" max="7422" width="4.7109375" style="92" customWidth="1"/>
    <col min="7423" max="7423" width="7.140625" style="92" customWidth="1"/>
    <col min="7424" max="7424" width="26.85546875" style="92" customWidth="1"/>
    <col min="7425" max="7425" width="17.5703125" style="92" customWidth="1"/>
    <col min="7426" max="7426" width="8.28515625" style="92" customWidth="1"/>
    <col min="7427" max="7427" width="11.28515625" style="92" customWidth="1"/>
    <col min="7428" max="7428" width="0" style="92" hidden="1" customWidth="1"/>
    <col min="7429" max="7429" width="14.5703125" style="92" customWidth="1"/>
    <col min="7430" max="7430" width="9.42578125" style="92" customWidth="1"/>
    <col min="7431" max="7431" width="10.28515625" style="92" customWidth="1"/>
    <col min="7432" max="7432" width="10" style="92" customWidth="1"/>
    <col min="7433" max="7433" width="10.7109375" style="92" customWidth="1"/>
    <col min="7434" max="7434" width="7.5703125" style="92" customWidth="1"/>
    <col min="7435" max="7435" width="15.7109375" style="92" customWidth="1"/>
    <col min="7436" max="7436" width="10.140625" style="92" bestFit="1" customWidth="1"/>
    <col min="7437" max="7439" width="9.28515625" style="92" bestFit="1" customWidth="1"/>
    <col min="7440" max="7677" width="9.140625" style="92"/>
    <col min="7678" max="7678" width="4.7109375" style="92" customWidth="1"/>
    <col min="7679" max="7679" width="7.140625" style="92" customWidth="1"/>
    <col min="7680" max="7680" width="26.85546875" style="92" customWidth="1"/>
    <col min="7681" max="7681" width="17.5703125" style="92" customWidth="1"/>
    <col min="7682" max="7682" width="8.28515625" style="92" customWidth="1"/>
    <col min="7683" max="7683" width="11.28515625" style="92" customWidth="1"/>
    <col min="7684" max="7684" width="0" style="92" hidden="1" customWidth="1"/>
    <col min="7685" max="7685" width="14.5703125" style="92" customWidth="1"/>
    <col min="7686" max="7686" width="9.42578125" style="92" customWidth="1"/>
    <col min="7687" max="7687" width="10.28515625" style="92" customWidth="1"/>
    <col min="7688" max="7688" width="10" style="92" customWidth="1"/>
    <col min="7689" max="7689" width="10.7109375" style="92" customWidth="1"/>
    <col min="7690" max="7690" width="7.5703125" style="92" customWidth="1"/>
    <col min="7691" max="7691" width="15.7109375" style="92" customWidth="1"/>
    <col min="7692" max="7692" width="10.140625" style="92" bestFit="1" customWidth="1"/>
    <col min="7693" max="7695" width="9.28515625" style="92" bestFit="1" customWidth="1"/>
    <col min="7696" max="7933" width="9.140625" style="92"/>
    <col min="7934" max="7934" width="4.7109375" style="92" customWidth="1"/>
    <col min="7935" max="7935" width="7.140625" style="92" customWidth="1"/>
    <col min="7936" max="7936" width="26.85546875" style="92" customWidth="1"/>
    <col min="7937" max="7937" width="17.5703125" style="92" customWidth="1"/>
    <col min="7938" max="7938" width="8.28515625" style="92" customWidth="1"/>
    <col min="7939" max="7939" width="11.28515625" style="92" customWidth="1"/>
    <col min="7940" max="7940" width="0" style="92" hidden="1" customWidth="1"/>
    <col min="7941" max="7941" width="14.5703125" style="92" customWidth="1"/>
    <col min="7942" max="7942" width="9.42578125" style="92" customWidth="1"/>
    <col min="7943" max="7943" width="10.28515625" style="92" customWidth="1"/>
    <col min="7944" max="7944" width="10" style="92" customWidth="1"/>
    <col min="7945" max="7945" width="10.7109375" style="92" customWidth="1"/>
    <col min="7946" max="7946" width="7.5703125" style="92" customWidth="1"/>
    <col min="7947" max="7947" width="15.7109375" style="92" customWidth="1"/>
    <col min="7948" max="7948" width="10.140625" style="92" bestFit="1" customWidth="1"/>
    <col min="7949" max="7951" width="9.28515625" style="92" bestFit="1" customWidth="1"/>
    <col min="7952" max="8189" width="9.140625" style="92"/>
    <col min="8190" max="8190" width="4.7109375" style="92" customWidth="1"/>
    <col min="8191" max="8191" width="7.140625" style="92" customWidth="1"/>
    <col min="8192" max="8192" width="26.85546875" style="92" customWidth="1"/>
    <col min="8193" max="8193" width="17.5703125" style="92" customWidth="1"/>
    <col min="8194" max="8194" width="8.28515625" style="92" customWidth="1"/>
    <col min="8195" max="8195" width="11.28515625" style="92" customWidth="1"/>
    <col min="8196" max="8196" width="0" style="92" hidden="1" customWidth="1"/>
    <col min="8197" max="8197" width="14.5703125" style="92" customWidth="1"/>
    <col min="8198" max="8198" width="9.42578125" style="92" customWidth="1"/>
    <col min="8199" max="8199" width="10.28515625" style="92" customWidth="1"/>
    <col min="8200" max="8200" width="10" style="92" customWidth="1"/>
    <col min="8201" max="8201" width="10.7109375" style="92" customWidth="1"/>
    <col min="8202" max="8202" width="7.5703125" style="92" customWidth="1"/>
    <col min="8203" max="8203" width="15.7109375" style="92" customWidth="1"/>
    <col min="8204" max="8204" width="10.140625" style="92" bestFit="1" customWidth="1"/>
    <col min="8205" max="8207" width="9.28515625" style="92" bestFit="1" customWidth="1"/>
    <col min="8208" max="8445" width="9.140625" style="92"/>
    <col min="8446" max="8446" width="4.7109375" style="92" customWidth="1"/>
    <col min="8447" max="8447" width="7.140625" style="92" customWidth="1"/>
    <col min="8448" max="8448" width="26.85546875" style="92" customWidth="1"/>
    <col min="8449" max="8449" width="17.5703125" style="92" customWidth="1"/>
    <col min="8450" max="8450" width="8.28515625" style="92" customWidth="1"/>
    <col min="8451" max="8451" width="11.28515625" style="92" customWidth="1"/>
    <col min="8452" max="8452" width="0" style="92" hidden="1" customWidth="1"/>
    <col min="8453" max="8453" width="14.5703125" style="92" customWidth="1"/>
    <col min="8454" max="8454" width="9.42578125" style="92" customWidth="1"/>
    <col min="8455" max="8455" width="10.28515625" style="92" customWidth="1"/>
    <col min="8456" max="8456" width="10" style="92" customWidth="1"/>
    <col min="8457" max="8457" width="10.7109375" style="92" customWidth="1"/>
    <col min="8458" max="8458" width="7.5703125" style="92" customWidth="1"/>
    <col min="8459" max="8459" width="15.7109375" style="92" customWidth="1"/>
    <col min="8460" max="8460" width="10.140625" style="92" bestFit="1" customWidth="1"/>
    <col min="8461" max="8463" width="9.28515625" style="92" bestFit="1" customWidth="1"/>
    <col min="8464" max="8701" width="9.140625" style="92"/>
    <col min="8702" max="8702" width="4.7109375" style="92" customWidth="1"/>
    <col min="8703" max="8703" width="7.140625" style="92" customWidth="1"/>
    <col min="8704" max="8704" width="26.85546875" style="92" customWidth="1"/>
    <col min="8705" max="8705" width="17.5703125" style="92" customWidth="1"/>
    <col min="8706" max="8706" width="8.28515625" style="92" customWidth="1"/>
    <col min="8707" max="8707" width="11.28515625" style="92" customWidth="1"/>
    <col min="8708" max="8708" width="0" style="92" hidden="1" customWidth="1"/>
    <col min="8709" max="8709" width="14.5703125" style="92" customWidth="1"/>
    <col min="8710" max="8710" width="9.42578125" style="92" customWidth="1"/>
    <col min="8711" max="8711" width="10.28515625" style="92" customWidth="1"/>
    <col min="8712" max="8712" width="10" style="92" customWidth="1"/>
    <col min="8713" max="8713" width="10.7109375" style="92" customWidth="1"/>
    <col min="8714" max="8714" width="7.5703125" style="92" customWidth="1"/>
    <col min="8715" max="8715" width="15.7109375" style="92" customWidth="1"/>
    <col min="8716" max="8716" width="10.140625" style="92" bestFit="1" customWidth="1"/>
    <col min="8717" max="8719" width="9.28515625" style="92" bestFit="1" customWidth="1"/>
    <col min="8720" max="8957" width="9.140625" style="92"/>
    <col min="8958" max="8958" width="4.7109375" style="92" customWidth="1"/>
    <col min="8959" max="8959" width="7.140625" style="92" customWidth="1"/>
    <col min="8960" max="8960" width="26.85546875" style="92" customWidth="1"/>
    <col min="8961" max="8961" width="17.5703125" style="92" customWidth="1"/>
    <col min="8962" max="8962" width="8.28515625" style="92" customWidth="1"/>
    <col min="8963" max="8963" width="11.28515625" style="92" customWidth="1"/>
    <col min="8964" max="8964" width="0" style="92" hidden="1" customWidth="1"/>
    <col min="8965" max="8965" width="14.5703125" style="92" customWidth="1"/>
    <col min="8966" max="8966" width="9.42578125" style="92" customWidth="1"/>
    <col min="8967" max="8967" width="10.28515625" style="92" customWidth="1"/>
    <col min="8968" max="8968" width="10" style="92" customWidth="1"/>
    <col min="8969" max="8969" width="10.7109375" style="92" customWidth="1"/>
    <col min="8970" max="8970" width="7.5703125" style="92" customWidth="1"/>
    <col min="8971" max="8971" width="15.7109375" style="92" customWidth="1"/>
    <col min="8972" max="8972" width="10.140625" style="92" bestFit="1" customWidth="1"/>
    <col min="8973" max="8975" width="9.28515625" style="92" bestFit="1" customWidth="1"/>
    <col min="8976" max="9213" width="9.140625" style="92"/>
    <col min="9214" max="9214" width="4.7109375" style="92" customWidth="1"/>
    <col min="9215" max="9215" width="7.140625" style="92" customWidth="1"/>
    <col min="9216" max="9216" width="26.85546875" style="92" customWidth="1"/>
    <col min="9217" max="9217" width="17.5703125" style="92" customWidth="1"/>
    <col min="9218" max="9218" width="8.28515625" style="92" customWidth="1"/>
    <col min="9219" max="9219" width="11.28515625" style="92" customWidth="1"/>
    <col min="9220" max="9220" width="0" style="92" hidden="1" customWidth="1"/>
    <col min="9221" max="9221" width="14.5703125" style="92" customWidth="1"/>
    <col min="9222" max="9222" width="9.42578125" style="92" customWidth="1"/>
    <col min="9223" max="9223" width="10.28515625" style="92" customWidth="1"/>
    <col min="9224" max="9224" width="10" style="92" customWidth="1"/>
    <col min="9225" max="9225" width="10.7109375" style="92" customWidth="1"/>
    <col min="9226" max="9226" width="7.5703125" style="92" customWidth="1"/>
    <col min="9227" max="9227" width="15.7109375" style="92" customWidth="1"/>
    <col min="9228" max="9228" width="10.140625" style="92" bestFit="1" customWidth="1"/>
    <col min="9229" max="9231" width="9.28515625" style="92" bestFit="1" customWidth="1"/>
    <col min="9232" max="9469" width="9.140625" style="92"/>
    <col min="9470" max="9470" width="4.7109375" style="92" customWidth="1"/>
    <col min="9471" max="9471" width="7.140625" style="92" customWidth="1"/>
    <col min="9472" max="9472" width="26.85546875" style="92" customWidth="1"/>
    <col min="9473" max="9473" width="17.5703125" style="92" customWidth="1"/>
    <col min="9474" max="9474" width="8.28515625" style="92" customWidth="1"/>
    <col min="9475" max="9475" width="11.28515625" style="92" customWidth="1"/>
    <col min="9476" max="9476" width="0" style="92" hidden="1" customWidth="1"/>
    <col min="9477" max="9477" width="14.5703125" style="92" customWidth="1"/>
    <col min="9478" max="9478" width="9.42578125" style="92" customWidth="1"/>
    <col min="9479" max="9479" width="10.28515625" style="92" customWidth="1"/>
    <col min="9480" max="9480" width="10" style="92" customWidth="1"/>
    <col min="9481" max="9481" width="10.7109375" style="92" customWidth="1"/>
    <col min="9482" max="9482" width="7.5703125" style="92" customWidth="1"/>
    <col min="9483" max="9483" width="15.7109375" style="92" customWidth="1"/>
    <col min="9484" max="9484" width="10.140625" style="92" bestFit="1" customWidth="1"/>
    <col min="9485" max="9487" width="9.28515625" style="92" bestFit="1" customWidth="1"/>
    <col min="9488" max="9725" width="9.140625" style="92"/>
    <col min="9726" max="9726" width="4.7109375" style="92" customWidth="1"/>
    <col min="9727" max="9727" width="7.140625" style="92" customWidth="1"/>
    <col min="9728" max="9728" width="26.85546875" style="92" customWidth="1"/>
    <col min="9729" max="9729" width="17.5703125" style="92" customWidth="1"/>
    <col min="9730" max="9730" width="8.28515625" style="92" customWidth="1"/>
    <col min="9731" max="9731" width="11.28515625" style="92" customWidth="1"/>
    <col min="9732" max="9732" width="0" style="92" hidden="1" customWidth="1"/>
    <col min="9733" max="9733" width="14.5703125" style="92" customWidth="1"/>
    <col min="9734" max="9734" width="9.42578125" style="92" customWidth="1"/>
    <col min="9735" max="9735" width="10.28515625" style="92" customWidth="1"/>
    <col min="9736" max="9736" width="10" style="92" customWidth="1"/>
    <col min="9737" max="9737" width="10.7109375" style="92" customWidth="1"/>
    <col min="9738" max="9738" width="7.5703125" style="92" customWidth="1"/>
    <col min="9739" max="9739" width="15.7109375" style="92" customWidth="1"/>
    <col min="9740" max="9740" width="10.140625" style="92" bestFit="1" customWidth="1"/>
    <col min="9741" max="9743" width="9.28515625" style="92" bestFit="1" customWidth="1"/>
    <col min="9744" max="9981" width="9.140625" style="92"/>
    <col min="9982" max="9982" width="4.7109375" style="92" customWidth="1"/>
    <col min="9983" max="9983" width="7.140625" style="92" customWidth="1"/>
    <col min="9984" max="9984" width="26.85546875" style="92" customWidth="1"/>
    <col min="9985" max="9985" width="17.5703125" style="92" customWidth="1"/>
    <col min="9986" max="9986" width="8.28515625" style="92" customWidth="1"/>
    <col min="9987" max="9987" width="11.28515625" style="92" customWidth="1"/>
    <col min="9988" max="9988" width="0" style="92" hidden="1" customWidth="1"/>
    <col min="9989" max="9989" width="14.5703125" style="92" customWidth="1"/>
    <col min="9990" max="9990" width="9.42578125" style="92" customWidth="1"/>
    <col min="9991" max="9991" width="10.28515625" style="92" customWidth="1"/>
    <col min="9992" max="9992" width="10" style="92" customWidth="1"/>
    <col min="9993" max="9993" width="10.7109375" style="92" customWidth="1"/>
    <col min="9994" max="9994" width="7.5703125" style="92" customWidth="1"/>
    <col min="9995" max="9995" width="15.7109375" style="92" customWidth="1"/>
    <col min="9996" max="9996" width="10.140625" style="92" bestFit="1" customWidth="1"/>
    <col min="9997" max="9999" width="9.28515625" style="92" bestFit="1" customWidth="1"/>
    <col min="10000" max="10237" width="9.140625" style="92"/>
    <col min="10238" max="10238" width="4.7109375" style="92" customWidth="1"/>
    <col min="10239" max="10239" width="7.140625" style="92" customWidth="1"/>
    <col min="10240" max="10240" width="26.85546875" style="92" customWidth="1"/>
    <col min="10241" max="10241" width="17.5703125" style="92" customWidth="1"/>
    <col min="10242" max="10242" width="8.28515625" style="92" customWidth="1"/>
    <col min="10243" max="10243" width="11.28515625" style="92" customWidth="1"/>
    <col min="10244" max="10244" width="0" style="92" hidden="1" customWidth="1"/>
    <col min="10245" max="10245" width="14.5703125" style="92" customWidth="1"/>
    <col min="10246" max="10246" width="9.42578125" style="92" customWidth="1"/>
    <col min="10247" max="10247" width="10.28515625" style="92" customWidth="1"/>
    <col min="10248" max="10248" width="10" style="92" customWidth="1"/>
    <col min="10249" max="10249" width="10.7109375" style="92" customWidth="1"/>
    <col min="10250" max="10250" width="7.5703125" style="92" customWidth="1"/>
    <col min="10251" max="10251" width="15.7109375" style="92" customWidth="1"/>
    <col min="10252" max="10252" width="10.140625" style="92" bestFit="1" customWidth="1"/>
    <col min="10253" max="10255" width="9.28515625" style="92" bestFit="1" customWidth="1"/>
    <col min="10256" max="10493" width="9.140625" style="92"/>
    <col min="10494" max="10494" width="4.7109375" style="92" customWidth="1"/>
    <col min="10495" max="10495" width="7.140625" style="92" customWidth="1"/>
    <col min="10496" max="10496" width="26.85546875" style="92" customWidth="1"/>
    <col min="10497" max="10497" width="17.5703125" style="92" customWidth="1"/>
    <col min="10498" max="10498" width="8.28515625" style="92" customWidth="1"/>
    <col min="10499" max="10499" width="11.28515625" style="92" customWidth="1"/>
    <col min="10500" max="10500" width="0" style="92" hidden="1" customWidth="1"/>
    <col min="10501" max="10501" width="14.5703125" style="92" customWidth="1"/>
    <col min="10502" max="10502" width="9.42578125" style="92" customWidth="1"/>
    <col min="10503" max="10503" width="10.28515625" style="92" customWidth="1"/>
    <col min="10504" max="10504" width="10" style="92" customWidth="1"/>
    <col min="10505" max="10505" width="10.7109375" style="92" customWidth="1"/>
    <col min="10506" max="10506" width="7.5703125" style="92" customWidth="1"/>
    <col min="10507" max="10507" width="15.7109375" style="92" customWidth="1"/>
    <col min="10508" max="10508" width="10.140625" style="92" bestFit="1" customWidth="1"/>
    <col min="10509" max="10511" width="9.28515625" style="92" bestFit="1" customWidth="1"/>
    <col min="10512" max="10749" width="9.140625" style="92"/>
    <col min="10750" max="10750" width="4.7109375" style="92" customWidth="1"/>
    <col min="10751" max="10751" width="7.140625" style="92" customWidth="1"/>
    <col min="10752" max="10752" width="26.85546875" style="92" customWidth="1"/>
    <col min="10753" max="10753" width="17.5703125" style="92" customWidth="1"/>
    <col min="10754" max="10754" width="8.28515625" style="92" customWidth="1"/>
    <col min="10755" max="10755" width="11.28515625" style="92" customWidth="1"/>
    <col min="10756" max="10756" width="0" style="92" hidden="1" customWidth="1"/>
    <col min="10757" max="10757" width="14.5703125" style="92" customWidth="1"/>
    <col min="10758" max="10758" width="9.42578125" style="92" customWidth="1"/>
    <col min="10759" max="10759" width="10.28515625" style="92" customWidth="1"/>
    <col min="10760" max="10760" width="10" style="92" customWidth="1"/>
    <col min="10761" max="10761" width="10.7109375" style="92" customWidth="1"/>
    <col min="10762" max="10762" width="7.5703125" style="92" customWidth="1"/>
    <col min="10763" max="10763" width="15.7109375" style="92" customWidth="1"/>
    <col min="10764" max="10764" width="10.140625" style="92" bestFit="1" customWidth="1"/>
    <col min="10765" max="10767" width="9.28515625" style="92" bestFit="1" customWidth="1"/>
    <col min="10768" max="11005" width="9.140625" style="92"/>
    <col min="11006" max="11006" width="4.7109375" style="92" customWidth="1"/>
    <col min="11007" max="11007" width="7.140625" style="92" customWidth="1"/>
    <col min="11008" max="11008" width="26.85546875" style="92" customWidth="1"/>
    <col min="11009" max="11009" width="17.5703125" style="92" customWidth="1"/>
    <col min="11010" max="11010" width="8.28515625" style="92" customWidth="1"/>
    <col min="11011" max="11011" width="11.28515625" style="92" customWidth="1"/>
    <col min="11012" max="11012" width="0" style="92" hidden="1" customWidth="1"/>
    <col min="11013" max="11013" width="14.5703125" style="92" customWidth="1"/>
    <col min="11014" max="11014" width="9.42578125" style="92" customWidth="1"/>
    <col min="11015" max="11015" width="10.28515625" style="92" customWidth="1"/>
    <col min="11016" max="11016" width="10" style="92" customWidth="1"/>
    <col min="11017" max="11017" width="10.7109375" style="92" customWidth="1"/>
    <col min="11018" max="11018" width="7.5703125" style="92" customWidth="1"/>
    <col min="11019" max="11019" width="15.7109375" style="92" customWidth="1"/>
    <col min="11020" max="11020" width="10.140625" style="92" bestFit="1" customWidth="1"/>
    <col min="11021" max="11023" width="9.28515625" style="92" bestFit="1" customWidth="1"/>
    <col min="11024" max="11261" width="9.140625" style="92"/>
    <col min="11262" max="11262" width="4.7109375" style="92" customWidth="1"/>
    <col min="11263" max="11263" width="7.140625" style="92" customWidth="1"/>
    <col min="11264" max="11264" width="26.85546875" style="92" customWidth="1"/>
    <col min="11265" max="11265" width="17.5703125" style="92" customWidth="1"/>
    <col min="11266" max="11266" width="8.28515625" style="92" customWidth="1"/>
    <col min="11267" max="11267" width="11.28515625" style="92" customWidth="1"/>
    <col min="11268" max="11268" width="0" style="92" hidden="1" customWidth="1"/>
    <col min="11269" max="11269" width="14.5703125" style="92" customWidth="1"/>
    <col min="11270" max="11270" width="9.42578125" style="92" customWidth="1"/>
    <col min="11271" max="11271" width="10.28515625" style="92" customWidth="1"/>
    <col min="11272" max="11272" width="10" style="92" customWidth="1"/>
    <col min="11273" max="11273" width="10.7109375" style="92" customWidth="1"/>
    <col min="11274" max="11274" width="7.5703125" style="92" customWidth="1"/>
    <col min="11275" max="11275" width="15.7109375" style="92" customWidth="1"/>
    <col min="11276" max="11276" width="10.140625" style="92" bestFit="1" customWidth="1"/>
    <col min="11277" max="11279" width="9.28515625" style="92" bestFit="1" customWidth="1"/>
    <col min="11280" max="11517" width="9.140625" style="92"/>
    <col min="11518" max="11518" width="4.7109375" style="92" customWidth="1"/>
    <col min="11519" max="11519" width="7.140625" style="92" customWidth="1"/>
    <col min="11520" max="11520" width="26.85546875" style="92" customWidth="1"/>
    <col min="11521" max="11521" width="17.5703125" style="92" customWidth="1"/>
    <col min="11522" max="11522" width="8.28515625" style="92" customWidth="1"/>
    <col min="11523" max="11523" width="11.28515625" style="92" customWidth="1"/>
    <col min="11524" max="11524" width="0" style="92" hidden="1" customWidth="1"/>
    <col min="11525" max="11525" width="14.5703125" style="92" customWidth="1"/>
    <col min="11526" max="11526" width="9.42578125" style="92" customWidth="1"/>
    <col min="11527" max="11527" width="10.28515625" style="92" customWidth="1"/>
    <col min="11528" max="11528" width="10" style="92" customWidth="1"/>
    <col min="11529" max="11529" width="10.7109375" style="92" customWidth="1"/>
    <col min="11530" max="11530" width="7.5703125" style="92" customWidth="1"/>
    <col min="11531" max="11531" width="15.7109375" style="92" customWidth="1"/>
    <col min="11532" max="11532" width="10.140625" style="92" bestFit="1" customWidth="1"/>
    <col min="11533" max="11535" width="9.28515625" style="92" bestFit="1" customWidth="1"/>
    <col min="11536" max="11773" width="9.140625" style="92"/>
    <col min="11774" max="11774" width="4.7109375" style="92" customWidth="1"/>
    <col min="11775" max="11775" width="7.140625" style="92" customWidth="1"/>
    <col min="11776" max="11776" width="26.85546875" style="92" customWidth="1"/>
    <col min="11777" max="11777" width="17.5703125" style="92" customWidth="1"/>
    <col min="11778" max="11778" width="8.28515625" style="92" customWidth="1"/>
    <col min="11779" max="11779" width="11.28515625" style="92" customWidth="1"/>
    <col min="11780" max="11780" width="0" style="92" hidden="1" customWidth="1"/>
    <col min="11781" max="11781" width="14.5703125" style="92" customWidth="1"/>
    <col min="11782" max="11782" width="9.42578125" style="92" customWidth="1"/>
    <col min="11783" max="11783" width="10.28515625" style="92" customWidth="1"/>
    <col min="11784" max="11784" width="10" style="92" customWidth="1"/>
    <col min="11785" max="11785" width="10.7109375" style="92" customWidth="1"/>
    <col min="11786" max="11786" width="7.5703125" style="92" customWidth="1"/>
    <col min="11787" max="11787" width="15.7109375" style="92" customWidth="1"/>
    <col min="11788" max="11788" width="10.140625" style="92" bestFit="1" customWidth="1"/>
    <col min="11789" max="11791" width="9.28515625" style="92" bestFit="1" customWidth="1"/>
    <col min="11792" max="12029" width="9.140625" style="92"/>
    <col min="12030" max="12030" width="4.7109375" style="92" customWidth="1"/>
    <col min="12031" max="12031" width="7.140625" style="92" customWidth="1"/>
    <col min="12032" max="12032" width="26.85546875" style="92" customWidth="1"/>
    <col min="12033" max="12033" width="17.5703125" style="92" customWidth="1"/>
    <col min="12034" max="12034" width="8.28515625" style="92" customWidth="1"/>
    <col min="12035" max="12035" width="11.28515625" style="92" customWidth="1"/>
    <col min="12036" max="12036" width="0" style="92" hidden="1" customWidth="1"/>
    <col min="12037" max="12037" width="14.5703125" style="92" customWidth="1"/>
    <col min="12038" max="12038" width="9.42578125" style="92" customWidth="1"/>
    <col min="12039" max="12039" width="10.28515625" style="92" customWidth="1"/>
    <col min="12040" max="12040" width="10" style="92" customWidth="1"/>
    <col min="12041" max="12041" width="10.7109375" style="92" customWidth="1"/>
    <col min="12042" max="12042" width="7.5703125" style="92" customWidth="1"/>
    <col min="12043" max="12043" width="15.7109375" style="92" customWidth="1"/>
    <col min="12044" max="12044" width="10.140625" style="92" bestFit="1" customWidth="1"/>
    <col min="12045" max="12047" width="9.28515625" style="92" bestFit="1" customWidth="1"/>
    <col min="12048" max="12285" width="9.140625" style="92"/>
    <col min="12286" max="12286" width="4.7109375" style="92" customWidth="1"/>
    <col min="12287" max="12287" width="7.140625" style="92" customWidth="1"/>
    <col min="12288" max="12288" width="26.85546875" style="92" customWidth="1"/>
    <col min="12289" max="12289" width="17.5703125" style="92" customWidth="1"/>
    <col min="12290" max="12290" width="8.28515625" style="92" customWidth="1"/>
    <col min="12291" max="12291" width="11.28515625" style="92" customWidth="1"/>
    <col min="12292" max="12292" width="0" style="92" hidden="1" customWidth="1"/>
    <col min="12293" max="12293" width="14.5703125" style="92" customWidth="1"/>
    <col min="12294" max="12294" width="9.42578125" style="92" customWidth="1"/>
    <col min="12295" max="12295" width="10.28515625" style="92" customWidth="1"/>
    <col min="12296" max="12296" width="10" style="92" customWidth="1"/>
    <col min="12297" max="12297" width="10.7109375" style="92" customWidth="1"/>
    <col min="12298" max="12298" width="7.5703125" style="92" customWidth="1"/>
    <col min="12299" max="12299" width="15.7109375" style="92" customWidth="1"/>
    <col min="12300" max="12300" width="10.140625" style="92" bestFit="1" customWidth="1"/>
    <col min="12301" max="12303" width="9.28515625" style="92" bestFit="1" customWidth="1"/>
    <col min="12304" max="12541" width="9.140625" style="92"/>
    <col min="12542" max="12542" width="4.7109375" style="92" customWidth="1"/>
    <col min="12543" max="12543" width="7.140625" style="92" customWidth="1"/>
    <col min="12544" max="12544" width="26.85546875" style="92" customWidth="1"/>
    <col min="12545" max="12545" width="17.5703125" style="92" customWidth="1"/>
    <col min="12546" max="12546" width="8.28515625" style="92" customWidth="1"/>
    <col min="12547" max="12547" width="11.28515625" style="92" customWidth="1"/>
    <col min="12548" max="12548" width="0" style="92" hidden="1" customWidth="1"/>
    <col min="12549" max="12549" width="14.5703125" style="92" customWidth="1"/>
    <col min="12550" max="12550" width="9.42578125" style="92" customWidth="1"/>
    <col min="12551" max="12551" width="10.28515625" style="92" customWidth="1"/>
    <col min="12552" max="12552" width="10" style="92" customWidth="1"/>
    <col min="12553" max="12553" width="10.7109375" style="92" customWidth="1"/>
    <col min="12554" max="12554" width="7.5703125" style="92" customWidth="1"/>
    <col min="12555" max="12555" width="15.7109375" style="92" customWidth="1"/>
    <col min="12556" max="12556" width="10.140625" style="92" bestFit="1" customWidth="1"/>
    <col min="12557" max="12559" width="9.28515625" style="92" bestFit="1" customWidth="1"/>
    <col min="12560" max="12797" width="9.140625" style="92"/>
    <col min="12798" max="12798" width="4.7109375" style="92" customWidth="1"/>
    <col min="12799" max="12799" width="7.140625" style="92" customWidth="1"/>
    <col min="12800" max="12800" width="26.85546875" style="92" customWidth="1"/>
    <col min="12801" max="12801" width="17.5703125" style="92" customWidth="1"/>
    <col min="12802" max="12802" width="8.28515625" style="92" customWidth="1"/>
    <col min="12803" max="12803" width="11.28515625" style="92" customWidth="1"/>
    <col min="12804" max="12804" width="0" style="92" hidden="1" customWidth="1"/>
    <col min="12805" max="12805" width="14.5703125" style="92" customWidth="1"/>
    <col min="12806" max="12806" width="9.42578125" style="92" customWidth="1"/>
    <col min="12807" max="12807" width="10.28515625" style="92" customWidth="1"/>
    <col min="12808" max="12808" width="10" style="92" customWidth="1"/>
    <col min="12809" max="12809" width="10.7109375" style="92" customWidth="1"/>
    <col min="12810" max="12810" width="7.5703125" style="92" customWidth="1"/>
    <col min="12811" max="12811" width="15.7109375" style="92" customWidth="1"/>
    <col min="12812" max="12812" width="10.140625" style="92" bestFit="1" customWidth="1"/>
    <col min="12813" max="12815" width="9.28515625" style="92" bestFit="1" customWidth="1"/>
    <col min="12816" max="13053" width="9.140625" style="92"/>
    <col min="13054" max="13054" width="4.7109375" style="92" customWidth="1"/>
    <col min="13055" max="13055" width="7.140625" style="92" customWidth="1"/>
    <col min="13056" max="13056" width="26.85546875" style="92" customWidth="1"/>
    <col min="13057" max="13057" width="17.5703125" style="92" customWidth="1"/>
    <col min="13058" max="13058" width="8.28515625" style="92" customWidth="1"/>
    <col min="13059" max="13059" width="11.28515625" style="92" customWidth="1"/>
    <col min="13060" max="13060" width="0" style="92" hidden="1" customWidth="1"/>
    <col min="13061" max="13061" width="14.5703125" style="92" customWidth="1"/>
    <col min="13062" max="13062" width="9.42578125" style="92" customWidth="1"/>
    <col min="13063" max="13063" width="10.28515625" style="92" customWidth="1"/>
    <col min="13064" max="13064" width="10" style="92" customWidth="1"/>
    <col min="13065" max="13065" width="10.7109375" style="92" customWidth="1"/>
    <col min="13066" max="13066" width="7.5703125" style="92" customWidth="1"/>
    <col min="13067" max="13067" width="15.7109375" style="92" customWidth="1"/>
    <col min="13068" max="13068" width="10.140625" style="92" bestFit="1" customWidth="1"/>
    <col min="13069" max="13071" width="9.28515625" style="92" bestFit="1" customWidth="1"/>
    <col min="13072" max="13309" width="9.140625" style="92"/>
    <col min="13310" max="13310" width="4.7109375" style="92" customWidth="1"/>
    <col min="13311" max="13311" width="7.140625" style="92" customWidth="1"/>
    <col min="13312" max="13312" width="26.85546875" style="92" customWidth="1"/>
    <col min="13313" max="13313" width="17.5703125" style="92" customWidth="1"/>
    <col min="13314" max="13314" width="8.28515625" style="92" customWidth="1"/>
    <col min="13315" max="13315" width="11.28515625" style="92" customWidth="1"/>
    <col min="13316" max="13316" width="0" style="92" hidden="1" customWidth="1"/>
    <col min="13317" max="13317" width="14.5703125" style="92" customWidth="1"/>
    <col min="13318" max="13318" width="9.42578125" style="92" customWidth="1"/>
    <col min="13319" max="13319" width="10.28515625" style="92" customWidth="1"/>
    <col min="13320" max="13320" width="10" style="92" customWidth="1"/>
    <col min="13321" max="13321" width="10.7109375" style="92" customWidth="1"/>
    <col min="13322" max="13322" width="7.5703125" style="92" customWidth="1"/>
    <col min="13323" max="13323" width="15.7109375" style="92" customWidth="1"/>
    <col min="13324" max="13324" width="10.140625" style="92" bestFit="1" customWidth="1"/>
    <col min="13325" max="13327" width="9.28515625" style="92" bestFit="1" customWidth="1"/>
    <col min="13328" max="13565" width="9.140625" style="92"/>
    <col min="13566" max="13566" width="4.7109375" style="92" customWidth="1"/>
    <col min="13567" max="13567" width="7.140625" style="92" customWidth="1"/>
    <col min="13568" max="13568" width="26.85546875" style="92" customWidth="1"/>
    <col min="13569" max="13569" width="17.5703125" style="92" customWidth="1"/>
    <col min="13570" max="13570" width="8.28515625" style="92" customWidth="1"/>
    <col min="13571" max="13571" width="11.28515625" style="92" customWidth="1"/>
    <col min="13572" max="13572" width="0" style="92" hidden="1" customWidth="1"/>
    <col min="13573" max="13573" width="14.5703125" style="92" customWidth="1"/>
    <col min="13574" max="13574" width="9.42578125" style="92" customWidth="1"/>
    <col min="13575" max="13575" width="10.28515625" style="92" customWidth="1"/>
    <col min="13576" max="13576" width="10" style="92" customWidth="1"/>
    <col min="13577" max="13577" width="10.7109375" style="92" customWidth="1"/>
    <col min="13578" max="13578" width="7.5703125" style="92" customWidth="1"/>
    <col min="13579" max="13579" width="15.7109375" style="92" customWidth="1"/>
    <col min="13580" max="13580" width="10.140625" style="92" bestFit="1" customWidth="1"/>
    <col min="13581" max="13583" width="9.28515625" style="92" bestFit="1" customWidth="1"/>
    <col min="13584" max="13821" width="9.140625" style="92"/>
    <col min="13822" max="13822" width="4.7109375" style="92" customWidth="1"/>
    <col min="13823" max="13823" width="7.140625" style="92" customWidth="1"/>
    <col min="13824" max="13824" width="26.85546875" style="92" customWidth="1"/>
    <col min="13825" max="13825" width="17.5703125" style="92" customWidth="1"/>
    <col min="13826" max="13826" width="8.28515625" style="92" customWidth="1"/>
    <col min="13827" max="13827" width="11.28515625" style="92" customWidth="1"/>
    <col min="13828" max="13828" width="0" style="92" hidden="1" customWidth="1"/>
    <col min="13829" max="13829" width="14.5703125" style="92" customWidth="1"/>
    <col min="13830" max="13830" width="9.42578125" style="92" customWidth="1"/>
    <col min="13831" max="13831" width="10.28515625" style="92" customWidth="1"/>
    <col min="13832" max="13832" width="10" style="92" customWidth="1"/>
    <col min="13833" max="13833" width="10.7109375" style="92" customWidth="1"/>
    <col min="13834" max="13834" width="7.5703125" style="92" customWidth="1"/>
    <col min="13835" max="13835" width="15.7109375" style="92" customWidth="1"/>
    <col min="13836" max="13836" width="10.140625" style="92" bestFit="1" customWidth="1"/>
    <col min="13837" max="13839" width="9.28515625" style="92" bestFit="1" customWidth="1"/>
    <col min="13840" max="14077" width="9.140625" style="92"/>
    <col min="14078" max="14078" width="4.7109375" style="92" customWidth="1"/>
    <col min="14079" max="14079" width="7.140625" style="92" customWidth="1"/>
    <col min="14080" max="14080" width="26.85546875" style="92" customWidth="1"/>
    <col min="14081" max="14081" width="17.5703125" style="92" customWidth="1"/>
    <col min="14082" max="14082" width="8.28515625" style="92" customWidth="1"/>
    <col min="14083" max="14083" width="11.28515625" style="92" customWidth="1"/>
    <col min="14084" max="14084" width="0" style="92" hidden="1" customWidth="1"/>
    <col min="14085" max="14085" width="14.5703125" style="92" customWidth="1"/>
    <col min="14086" max="14086" width="9.42578125" style="92" customWidth="1"/>
    <col min="14087" max="14087" width="10.28515625" style="92" customWidth="1"/>
    <col min="14088" max="14088" width="10" style="92" customWidth="1"/>
    <col min="14089" max="14089" width="10.7109375" style="92" customWidth="1"/>
    <col min="14090" max="14090" width="7.5703125" style="92" customWidth="1"/>
    <col min="14091" max="14091" width="15.7109375" style="92" customWidth="1"/>
    <col min="14092" max="14092" width="10.140625" style="92" bestFit="1" customWidth="1"/>
    <col min="14093" max="14095" width="9.28515625" style="92" bestFit="1" customWidth="1"/>
    <col min="14096" max="14333" width="9.140625" style="92"/>
    <col min="14334" max="14334" width="4.7109375" style="92" customWidth="1"/>
    <col min="14335" max="14335" width="7.140625" style="92" customWidth="1"/>
    <col min="14336" max="14336" width="26.85546875" style="92" customWidth="1"/>
    <col min="14337" max="14337" width="17.5703125" style="92" customWidth="1"/>
    <col min="14338" max="14338" width="8.28515625" style="92" customWidth="1"/>
    <col min="14339" max="14339" width="11.28515625" style="92" customWidth="1"/>
    <col min="14340" max="14340" width="0" style="92" hidden="1" customWidth="1"/>
    <col min="14341" max="14341" width="14.5703125" style="92" customWidth="1"/>
    <col min="14342" max="14342" width="9.42578125" style="92" customWidth="1"/>
    <col min="14343" max="14343" width="10.28515625" style="92" customWidth="1"/>
    <col min="14344" max="14344" width="10" style="92" customWidth="1"/>
    <col min="14345" max="14345" width="10.7109375" style="92" customWidth="1"/>
    <col min="14346" max="14346" width="7.5703125" style="92" customWidth="1"/>
    <col min="14347" max="14347" width="15.7109375" style="92" customWidth="1"/>
    <col min="14348" max="14348" width="10.140625" style="92" bestFit="1" customWidth="1"/>
    <col min="14349" max="14351" width="9.28515625" style="92" bestFit="1" customWidth="1"/>
    <col min="14352" max="14589" width="9.140625" style="92"/>
    <col min="14590" max="14590" width="4.7109375" style="92" customWidth="1"/>
    <col min="14591" max="14591" width="7.140625" style="92" customWidth="1"/>
    <col min="14592" max="14592" width="26.85546875" style="92" customWidth="1"/>
    <col min="14593" max="14593" width="17.5703125" style="92" customWidth="1"/>
    <col min="14594" max="14594" width="8.28515625" style="92" customWidth="1"/>
    <col min="14595" max="14595" width="11.28515625" style="92" customWidth="1"/>
    <col min="14596" max="14596" width="0" style="92" hidden="1" customWidth="1"/>
    <col min="14597" max="14597" width="14.5703125" style="92" customWidth="1"/>
    <col min="14598" max="14598" width="9.42578125" style="92" customWidth="1"/>
    <col min="14599" max="14599" width="10.28515625" style="92" customWidth="1"/>
    <col min="14600" max="14600" width="10" style="92" customWidth="1"/>
    <col min="14601" max="14601" width="10.7109375" style="92" customWidth="1"/>
    <col min="14602" max="14602" width="7.5703125" style="92" customWidth="1"/>
    <col min="14603" max="14603" width="15.7109375" style="92" customWidth="1"/>
    <col min="14604" max="14604" width="10.140625" style="92" bestFit="1" customWidth="1"/>
    <col min="14605" max="14607" width="9.28515625" style="92" bestFit="1" customWidth="1"/>
    <col min="14608" max="14845" width="9.140625" style="92"/>
    <col min="14846" max="14846" width="4.7109375" style="92" customWidth="1"/>
    <col min="14847" max="14847" width="7.140625" style="92" customWidth="1"/>
    <col min="14848" max="14848" width="26.85546875" style="92" customWidth="1"/>
    <col min="14849" max="14849" width="17.5703125" style="92" customWidth="1"/>
    <col min="14850" max="14850" width="8.28515625" style="92" customWidth="1"/>
    <col min="14851" max="14851" width="11.28515625" style="92" customWidth="1"/>
    <col min="14852" max="14852" width="0" style="92" hidden="1" customWidth="1"/>
    <col min="14853" max="14853" width="14.5703125" style="92" customWidth="1"/>
    <col min="14854" max="14854" width="9.42578125" style="92" customWidth="1"/>
    <col min="14855" max="14855" width="10.28515625" style="92" customWidth="1"/>
    <col min="14856" max="14856" width="10" style="92" customWidth="1"/>
    <col min="14857" max="14857" width="10.7109375" style="92" customWidth="1"/>
    <col min="14858" max="14858" width="7.5703125" style="92" customWidth="1"/>
    <col min="14859" max="14859" width="15.7109375" style="92" customWidth="1"/>
    <col min="14860" max="14860" width="10.140625" style="92" bestFit="1" customWidth="1"/>
    <col min="14861" max="14863" width="9.28515625" style="92" bestFit="1" customWidth="1"/>
    <col min="14864" max="15101" width="9.140625" style="92"/>
    <col min="15102" max="15102" width="4.7109375" style="92" customWidth="1"/>
    <col min="15103" max="15103" width="7.140625" style="92" customWidth="1"/>
    <col min="15104" max="15104" width="26.85546875" style="92" customWidth="1"/>
    <col min="15105" max="15105" width="17.5703125" style="92" customWidth="1"/>
    <col min="15106" max="15106" width="8.28515625" style="92" customWidth="1"/>
    <col min="15107" max="15107" width="11.28515625" style="92" customWidth="1"/>
    <col min="15108" max="15108" width="0" style="92" hidden="1" customWidth="1"/>
    <col min="15109" max="15109" width="14.5703125" style="92" customWidth="1"/>
    <col min="15110" max="15110" width="9.42578125" style="92" customWidth="1"/>
    <col min="15111" max="15111" width="10.28515625" style="92" customWidth="1"/>
    <col min="15112" max="15112" width="10" style="92" customWidth="1"/>
    <col min="15113" max="15113" width="10.7109375" style="92" customWidth="1"/>
    <col min="15114" max="15114" width="7.5703125" style="92" customWidth="1"/>
    <col min="15115" max="15115" width="15.7109375" style="92" customWidth="1"/>
    <col min="15116" max="15116" width="10.140625" style="92" bestFit="1" customWidth="1"/>
    <col min="15117" max="15119" width="9.28515625" style="92" bestFit="1" customWidth="1"/>
    <col min="15120" max="15357" width="9.140625" style="92"/>
    <col min="15358" max="15358" width="4.7109375" style="92" customWidth="1"/>
    <col min="15359" max="15359" width="7.140625" style="92" customWidth="1"/>
    <col min="15360" max="15360" width="26.85546875" style="92" customWidth="1"/>
    <col min="15361" max="15361" width="17.5703125" style="92" customWidth="1"/>
    <col min="15362" max="15362" width="8.28515625" style="92" customWidth="1"/>
    <col min="15363" max="15363" width="11.28515625" style="92" customWidth="1"/>
    <col min="15364" max="15364" width="0" style="92" hidden="1" customWidth="1"/>
    <col min="15365" max="15365" width="14.5703125" style="92" customWidth="1"/>
    <col min="15366" max="15366" width="9.42578125" style="92" customWidth="1"/>
    <col min="15367" max="15367" width="10.28515625" style="92" customWidth="1"/>
    <col min="15368" max="15368" width="10" style="92" customWidth="1"/>
    <col min="15369" max="15369" width="10.7109375" style="92" customWidth="1"/>
    <col min="15370" max="15370" width="7.5703125" style="92" customWidth="1"/>
    <col min="15371" max="15371" width="15.7109375" style="92" customWidth="1"/>
    <col min="15372" max="15372" width="10.140625" style="92" bestFit="1" customWidth="1"/>
    <col min="15373" max="15375" width="9.28515625" style="92" bestFit="1" customWidth="1"/>
    <col min="15376" max="15613" width="9.140625" style="92"/>
    <col min="15614" max="15614" width="4.7109375" style="92" customWidth="1"/>
    <col min="15615" max="15615" width="7.140625" style="92" customWidth="1"/>
    <col min="15616" max="15616" width="26.85546875" style="92" customWidth="1"/>
    <col min="15617" max="15617" width="17.5703125" style="92" customWidth="1"/>
    <col min="15618" max="15618" width="8.28515625" style="92" customWidth="1"/>
    <col min="15619" max="15619" width="11.28515625" style="92" customWidth="1"/>
    <col min="15620" max="15620" width="0" style="92" hidden="1" customWidth="1"/>
    <col min="15621" max="15621" width="14.5703125" style="92" customWidth="1"/>
    <col min="15622" max="15622" width="9.42578125" style="92" customWidth="1"/>
    <col min="15623" max="15623" width="10.28515625" style="92" customWidth="1"/>
    <col min="15624" max="15624" width="10" style="92" customWidth="1"/>
    <col min="15625" max="15625" width="10.7109375" style="92" customWidth="1"/>
    <col min="15626" max="15626" width="7.5703125" style="92" customWidth="1"/>
    <col min="15627" max="15627" width="15.7109375" style="92" customWidth="1"/>
    <col min="15628" max="15628" width="10.140625" style="92" bestFit="1" customWidth="1"/>
    <col min="15629" max="15631" width="9.28515625" style="92" bestFit="1" customWidth="1"/>
    <col min="15632" max="15869" width="9.140625" style="92"/>
    <col min="15870" max="15870" width="4.7109375" style="92" customWidth="1"/>
    <col min="15871" max="15871" width="7.140625" style="92" customWidth="1"/>
    <col min="15872" max="15872" width="26.85546875" style="92" customWidth="1"/>
    <col min="15873" max="15873" width="17.5703125" style="92" customWidth="1"/>
    <col min="15874" max="15874" width="8.28515625" style="92" customWidth="1"/>
    <col min="15875" max="15875" width="11.28515625" style="92" customWidth="1"/>
    <col min="15876" max="15876" width="0" style="92" hidden="1" customWidth="1"/>
    <col min="15877" max="15877" width="14.5703125" style="92" customWidth="1"/>
    <col min="15878" max="15878" width="9.42578125" style="92" customWidth="1"/>
    <col min="15879" max="15879" width="10.28515625" style="92" customWidth="1"/>
    <col min="15880" max="15880" width="10" style="92" customWidth="1"/>
    <col min="15881" max="15881" width="10.7109375" style="92" customWidth="1"/>
    <col min="15882" max="15882" width="7.5703125" style="92" customWidth="1"/>
    <col min="15883" max="15883" width="15.7109375" style="92" customWidth="1"/>
    <col min="15884" max="15884" width="10.140625" style="92" bestFit="1" customWidth="1"/>
    <col min="15885" max="15887" width="9.28515625" style="92" bestFit="1" customWidth="1"/>
    <col min="15888" max="16125" width="9.140625" style="92"/>
    <col min="16126" max="16126" width="4.7109375" style="92" customWidth="1"/>
    <col min="16127" max="16127" width="7.140625" style="92" customWidth="1"/>
    <col min="16128" max="16128" width="26.85546875" style="92" customWidth="1"/>
    <col min="16129" max="16129" width="17.5703125" style="92" customWidth="1"/>
    <col min="16130" max="16130" width="8.28515625" style="92" customWidth="1"/>
    <col min="16131" max="16131" width="11.28515625" style="92" customWidth="1"/>
    <col min="16132" max="16132" width="0" style="92" hidden="1" customWidth="1"/>
    <col min="16133" max="16133" width="14.5703125" style="92" customWidth="1"/>
    <col min="16134" max="16134" width="9.42578125" style="92" customWidth="1"/>
    <col min="16135" max="16135" width="10.28515625" style="92" customWidth="1"/>
    <col min="16136" max="16136" width="10" style="92" customWidth="1"/>
    <col min="16137" max="16137" width="10.7109375" style="92" customWidth="1"/>
    <col min="16138" max="16138" width="7.5703125" style="92" customWidth="1"/>
    <col min="16139" max="16139" width="15.7109375" style="92" customWidth="1"/>
    <col min="16140" max="16140" width="10.140625" style="92" bestFit="1" customWidth="1"/>
    <col min="16141" max="16143" width="9.28515625" style="92" bestFit="1" customWidth="1"/>
    <col min="16144" max="16384" width="9.140625" style="92"/>
  </cols>
  <sheetData>
    <row r="1" spans="1:78" x14ac:dyDescent="0.25">
      <c r="A1" s="91"/>
    </row>
    <row r="3" spans="1:78" x14ac:dyDescent="0.25">
      <c r="C3" s="125" t="s">
        <v>476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78" s="10" customFormat="1" ht="12.75" x14ac:dyDescent="0.25">
      <c r="A4" s="9"/>
      <c r="B4" s="1"/>
      <c r="C4" s="2"/>
      <c r="D4" s="3"/>
      <c r="E4" s="4"/>
      <c r="F4" s="5"/>
      <c r="G4" s="6"/>
      <c r="H4" s="6"/>
      <c r="I4" s="4"/>
      <c r="J4" s="4"/>
      <c r="K4" s="4"/>
      <c r="L4" s="4"/>
      <c r="M4" s="4"/>
      <c r="N4" s="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s="12" customFormat="1" ht="49.5" customHeight="1" x14ac:dyDescent="0.25">
      <c r="A5" s="126" t="s">
        <v>0</v>
      </c>
      <c r="B5" s="127" t="s">
        <v>1</v>
      </c>
      <c r="C5" s="129" t="s">
        <v>2</v>
      </c>
      <c r="D5" s="129" t="s">
        <v>3</v>
      </c>
      <c r="E5" s="129"/>
      <c r="F5" s="130" t="s">
        <v>4</v>
      </c>
      <c r="G5" s="129" t="s">
        <v>5</v>
      </c>
      <c r="H5" s="123" t="s">
        <v>6</v>
      </c>
      <c r="I5" s="129" t="s">
        <v>7</v>
      </c>
      <c r="J5" s="123" t="s">
        <v>8</v>
      </c>
      <c r="K5" s="123" t="s">
        <v>9</v>
      </c>
      <c r="L5" s="123" t="s">
        <v>10</v>
      </c>
      <c r="M5" s="129" t="s">
        <v>11</v>
      </c>
      <c r="N5" s="123" t="s">
        <v>12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s="12" customFormat="1" ht="30.75" customHeight="1" thickBot="1" x14ac:dyDescent="0.3">
      <c r="A6" s="126"/>
      <c r="B6" s="128"/>
      <c r="C6" s="129"/>
      <c r="D6" s="89" t="s">
        <v>13</v>
      </c>
      <c r="E6" s="89" t="s">
        <v>14</v>
      </c>
      <c r="F6" s="130"/>
      <c r="G6" s="129"/>
      <c r="H6" s="131"/>
      <c r="I6" s="129"/>
      <c r="J6" s="124"/>
      <c r="K6" s="124"/>
      <c r="L6" s="124"/>
      <c r="M6" s="129"/>
      <c r="N6" s="124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78" s="18" customFormat="1" ht="15" customHeight="1" thickTop="1" x14ac:dyDescent="0.25">
      <c r="A7" s="113"/>
      <c r="B7" s="114"/>
      <c r="C7" s="115"/>
      <c r="D7" s="13"/>
      <c r="E7" s="14"/>
      <c r="F7" s="15"/>
      <c r="G7" s="16"/>
      <c r="H7" s="16"/>
      <c r="I7" s="14"/>
      <c r="J7" s="14"/>
      <c r="K7" s="14"/>
      <c r="L7" s="14"/>
      <c r="M7" s="14"/>
      <c r="N7" s="1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78" s="18" customFormat="1" ht="29.25" customHeight="1" x14ac:dyDescent="0.25">
      <c r="A8" s="49">
        <v>1</v>
      </c>
      <c r="B8" s="49">
        <v>1</v>
      </c>
      <c r="C8" s="20" t="s">
        <v>492</v>
      </c>
      <c r="D8" s="21" t="s">
        <v>15</v>
      </c>
      <c r="E8" s="22" t="s">
        <v>16</v>
      </c>
      <c r="F8" s="23">
        <v>1620000</v>
      </c>
      <c r="G8" s="22" t="s">
        <v>17</v>
      </c>
      <c r="H8" s="22" t="s">
        <v>18</v>
      </c>
      <c r="I8" s="22" t="s">
        <v>19</v>
      </c>
      <c r="J8" s="22" t="s">
        <v>20</v>
      </c>
      <c r="K8" s="22" t="s">
        <v>486</v>
      </c>
      <c r="L8" s="22" t="s">
        <v>21</v>
      </c>
      <c r="M8" s="22" t="s">
        <v>22</v>
      </c>
      <c r="N8" s="25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</row>
    <row r="9" spans="1:78" s="18" customFormat="1" ht="40.5" x14ac:dyDescent="0.25">
      <c r="A9" s="19">
        <v>2</v>
      </c>
      <c r="B9" s="29" t="s">
        <v>514</v>
      </c>
      <c r="C9" s="20" t="s">
        <v>502</v>
      </c>
      <c r="D9" s="21" t="s">
        <v>549</v>
      </c>
      <c r="E9" s="22" t="s">
        <v>548</v>
      </c>
      <c r="F9" s="23">
        <f>SUM(F10:F21)</f>
        <v>5513500</v>
      </c>
      <c r="G9" s="22" t="s">
        <v>17</v>
      </c>
      <c r="H9" s="22" t="s">
        <v>468</v>
      </c>
      <c r="I9" s="22" t="s">
        <v>19</v>
      </c>
      <c r="J9" s="22" t="s">
        <v>20</v>
      </c>
      <c r="K9" s="22" t="s">
        <v>486</v>
      </c>
      <c r="L9" s="22" t="s">
        <v>21</v>
      </c>
      <c r="M9" s="22" t="s">
        <v>22</v>
      </c>
      <c r="N9" s="25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</row>
    <row r="10" spans="1:78" s="18" customFormat="1" ht="40.5" x14ac:dyDescent="0.25">
      <c r="A10" s="19"/>
      <c r="B10" s="29"/>
      <c r="C10" s="20" t="s">
        <v>529</v>
      </c>
      <c r="D10" s="21"/>
      <c r="E10" s="22"/>
      <c r="F10" s="23">
        <v>1700000</v>
      </c>
      <c r="G10" s="22"/>
      <c r="H10" s="22"/>
      <c r="I10" s="22"/>
      <c r="J10" s="22"/>
      <c r="K10" s="22"/>
      <c r="L10" s="22"/>
      <c r="M10" s="22"/>
      <c r="N10" s="25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</row>
    <row r="11" spans="1:78" s="18" customFormat="1" ht="27" x14ac:dyDescent="0.25">
      <c r="A11" s="19"/>
      <c r="B11" s="29"/>
      <c r="C11" s="20" t="s">
        <v>504</v>
      </c>
      <c r="D11" s="21"/>
      <c r="E11" s="22"/>
      <c r="F11" s="23">
        <v>500000</v>
      </c>
      <c r="G11" s="22"/>
      <c r="H11" s="22"/>
      <c r="I11" s="22"/>
      <c r="J11" s="22"/>
      <c r="K11" s="22"/>
      <c r="L11" s="22"/>
      <c r="M11" s="22"/>
      <c r="N11" s="25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</row>
    <row r="12" spans="1:78" s="18" customFormat="1" ht="13.5" x14ac:dyDescent="0.25">
      <c r="A12" s="19"/>
      <c r="B12" s="29"/>
      <c r="C12" s="20" t="s">
        <v>505</v>
      </c>
      <c r="D12" s="21"/>
      <c r="E12" s="22"/>
      <c r="F12" s="23">
        <v>800000</v>
      </c>
      <c r="G12" s="22"/>
      <c r="H12" s="22"/>
      <c r="I12" s="22"/>
      <c r="J12" s="22"/>
      <c r="K12" s="22"/>
      <c r="L12" s="22"/>
      <c r="M12" s="22"/>
      <c r="N12" s="25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</row>
    <row r="13" spans="1:78" s="18" customFormat="1" ht="27" x14ac:dyDescent="0.25">
      <c r="A13" s="19"/>
      <c r="B13" s="29"/>
      <c r="C13" s="20" t="s">
        <v>506</v>
      </c>
      <c r="D13" s="21"/>
      <c r="E13" s="22"/>
      <c r="F13" s="23">
        <v>1000000</v>
      </c>
      <c r="G13" s="22"/>
      <c r="H13" s="22"/>
      <c r="I13" s="22"/>
      <c r="J13" s="22"/>
      <c r="K13" s="22"/>
      <c r="L13" s="22"/>
      <c r="M13" s="22"/>
      <c r="N13" s="25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</row>
    <row r="14" spans="1:78" s="18" customFormat="1" ht="27" x14ac:dyDescent="0.25">
      <c r="A14" s="19"/>
      <c r="B14" s="29"/>
      <c r="C14" s="20" t="s">
        <v>507</v>
      </c>
      <c r="D14" s="21"/>
      <c r="E14" s="22"/>
      <c r="F14" s="23">
        <v>400000</v>
      </c>
      <c r="G14" s="22"/>
      <c r="H14" s="22"/>
      <c r="I14" s="22"/>
      <c r="J14" s="22"/>
      <c r="K14" s="22"/>
      <c r="L14" s="22"/>
      <c r="M14" s="22"/>
      <c r="N14" s="25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1:78" s="18" customFormat="1" ht="13.5" x14ac:dyDescent="0.25">
      <c r="A15" s="19"/>
      <c r="B15" s="29"/>
      <c r="C15" s="20" t="s">
        <v>508</v>
      </c>
      <c r="D15" s="21"/>
      <c r="E15" s="22"/>
      <c r="F15" s="23">
        <v>800000</v>
      </c>
      <c r="G15" s="22"/>
      <c r="H15" s="22"/>
      <c r="I15" s="22"/>
      <c r="J15" s="22"/>
      <c r="K15" s="22"/>
      <c r="L15" s="22"/>
      <c r="M15" s="22"/>
      <c r="N15" s="2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78" s="18" customFormat="1" ht="13.5" x14ac:dyDescent="0.25">
      <c r="A16" s="19"/>
      <c r="B16" s="29"/>
      <c r="C16" s="20" t="s">
        <v>509</v>
      </c>
      <c r="D16" s="21"/>
      <c r="E16" s="22"/>
      <c r="F16" s="23">
        <v>30000</v>
      </c>
      <c r="G16" s="22"/>
      <c r="H16" s="22"/>
      <c r="I16" s="22"/>
      <c r="J16" s="22"/>
      <c r="K16" s="22"/>
      <c r="L16" s="22"/>
      <c r="M16" s="22"/>
      <c r="N16" s="25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</row>
    <row r="17" spans="1:78" s="18" customFormat="1" ht="27" x14ac:dyDescent="0.25">
      <c r="A17" s="19"/>
      <c r="B17" s="29"/>
      <c r="C17" s="20" t="s">
        <v>510</v>
      </c>
      <c r="D17" s="21"/>
      <c r="E17" s="22"/>
      <c r="F17" s="23">
        <v>15000</v>
      </c>
      <c r="G17" s="22"/>
      <c r="H17" s="22"/>
      <c r="I17" s="22"/>
      <c r="J17" s="22"/>
      <c r="K17" s="22"/>
      <c r="L17" s="22"/>
      <c r="M17" s="22"/>
      <c r="N17" s="25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</row>
    <row r="18" spans="1:78" s="18" customFormat="1" ht="13.5" x14ac:dyDescent="0.25">
      <c r="A18" s="19"/>
      <c r="B18" s="29"/>
      <c r="C18" s="20" t="s">
        <v>70</v>
      </c>
      <c r="D18" s="21"/>
      <c r="E18" s="22"/>
      <c r="F18" s="23">
        <v>30000</v>
      </c>
      <c r="G18" s="22"/>
      <c r="H18" s="22"/>
      <c r="I18" s="22"/>
      <c r="J18" s="22"/>
      <c r="K18" s="22"/>
      <c r="L18" s="22"/>
      <c r="M18" s="22"/>
      <c r="N18" s="25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78" s="18" customFormat="1" ht="13.5" x14ac:dyDescent="0.25">
      <c r="A19" s="19"/>
      <c r="B19" s="29"/>
      <c r="C19" s="20" t="s">
        <v>511</v>
      </c>
      <c r="D19" s="21"/>
      <c r="E19" s="22"/>
      <c r="F19" s="23">
        <v>4500</v>
      </c>
      <c r="G19" s="22"/>
      <c r="H19" s="22"/>
      <c r="I19" s="22"/>
      <c r="J19" s="22"/>
      <c r="K19" s="22"/>
      <c r="L19" s="22"/>
      <c r="M19" s="22"/>
      <c r="N19" s="25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</row>
    <row r="20" spans="1:78" s="18" customFormat="1" ht="27" x14ac:dyDescent="0.25">
      <c r="A20" s="19"/>
      <c r="B20" s="29"/>
      <c r="C20" s="20" t="s">
        <v>512</v>
      </c>
      <c r="D20" s="21"/>
      <c r="E20" s="22"/>
      <c r="F20" s="23">
        <v>230000</v>
      </c>
      <c r="G20" s="22"/>
      <c r="H20" s="22"/>
      <c r="I20" s="22"/>
      <c r="J20" s="22"/>
      <c r="K20" s="22"/>
      <c r="L20" s="22"/>
      <c r="M20" s="22"/>
      <c r="N20" s="2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78" s="18" customFormat="1" ht="13.5" x14ac:dyDescent="0.25">
      <c r="A21" s="19"/>
      <c r="B21" s="29"/>
      <c r="C21" s="20" t="s">
        <v>513</v>
      </c>
      <c r="D21" s="21"/>
      <c r="E21" s="22"/>
      <c r="F21" s="23">
        <v>4000</v>
      </c>
      <c r="G21" s="22"/>
      <c r="H21" s="22"/>
      <c r="I21" s="22"/>
      <c r="J21" s="22"/>
      <c r="K21" s="22"/>
      <c r="L21" s="22"/>
      <c r="M21" s="22"/>
      <c r="N21" s="2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78" s="18" customFormat="1" ht="40.5" x14ac:dyDescent="0.25">
      <c r="A22" s="19">
        <v>2</v>
      </c>
      <c r="B22" s="29" t="s">
        <v>545</v>
      </c>
      <c r="C22" s="20" t="s">
        <v>503</v>
      </c>
      <c r="D22" s="21" t="s">
        <v>547</v>
      </c>
      <c r="E22" s="22" t="s">
        <v>546</v>
      </c>
      <c r="F22" s="23">
        <f>SUM(F23:F32)</f>
        <v>4655000</v>
      </c>
      <c r="G22" s="22" t="s">
        <v>17</v>
      </c>
      <c r="H22" s="22" t="s">
        <v>468</v>
      </c>
      <c r="I22" s="22" t="s">
        <v>19</v>
      </c>
      <c r="J22" s="22" t="s">
        <v>20</v>
      </c>
      <c r="K22" s="22" t="s">
        <v>486</v>
      </c>
      <c r="L22" s="22" t="s">
        <v>21</v>
      </c>
      <c r="M22" s="22" t="s">
        <v>22</v>
      </c>
      <c r="N22" s="25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78" s="18" customFormat="1" ht="54" x14ac:dyDescent="0.25">
      <c r="A23" s="19"/>
      <c r="B23" s="29"/>
      <c r="C23" s="20" t="s">
        <v>515</v>
      </c>
      <c r="D23" s="21"/>
      <c r="E23" s="22"/>
      <c r="F23" s="23">
        <v>100000</v>
      </c>
      <c r="G23" s="22"/>
      <c r="H23" s="22"/>
      <c r="I23" s="22"/>
      <c r="J23" s="22"/>
      <c r="K23" s="22"/>
      <c r="L23" s="22"/>
      <c r="M23" s="22"/>
      <c r="N23" s="25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78" s="18" customFormat="1" ht="27" x14ac:dyDescent="0.25">
      <c r="A24" s="19"/>
      <c r="B24" s="29"/>
      <c r="C24" s="20" t="s">
        <v>493</v>
      </c>
      <c r="D24" s="21"/>
      <c r="E24" s="22"/>
      <c r="F24" s="23">
        <v>1700000</v>
      </c>
      <c r="G24" s="22"/>
      <c r="H24" s="22"/>
      <c r="I24" s="22"/>
      <c r="J24" s="22"/>
      <c r="K24" s="22"/>
      <c r="L24" s="22"/>
      <c r="M24" s="22"/>
      <c r="N24" s="25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s="18" customFormat="1" ht="27" x14ac:dyDescent="0.25">
      <c r="A25" s="19"/>
      <c r="B25" s="29"/>
      <c r="C25" s="20" t="s">
        <v>516</v>
      </c>
      <c r="D25" s="21"/>
      <c r="E25" s="22"/>
      <c r="F25" s="23">
        <v>850000</v>
      </c>
      <c r="G25" s="22"/>
      <c r="H25" s="22"/>
      <c r="I25" s="22"/>
      <c r="J25" s="22"/>
      <c r="K25" s="22"/>
      <c r="L25" s="22"/>
      <c r="M25" s="22"/>
      <c r="N25" s="25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8" s="18" customFormat="1" ht="13.5" x14ac:dyDescent="0.25">
      <c r="A26" s="19"/>
      <c r="B26" s="29"/>
      <c r="C26" s="20" t="s">
        <v>517</v>
      </c>
      <c r="D26" s="21"/>
      <c r="E26" s="22"/>
      <c r="F26" s="23">
        <v>50000</v>
      </c>
      <c r="G26" s="22"/>
      <c r="H26" s="22"/>
      <c r="I26" s="22"/>
      <c r="J26" s="22"/>
      <c r="K26" s="22"/>
      <c r="L26" s="22"/>
      <c r="M26" s="22"/>
      <c r="N26" s="25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</row>
    <row r="27" spans="1:78" s="18" customFormat="1" ht="27" x14ac:dyDescent="0.25">
      <c r="A27" s="19"/>
      <c r="B27" s="29"/>
      <c r="C27" s="20" t="s">
        <v>518</v>
      </c>
      <c r="D27" s="21"/>
      <c r="E27" s="22"/>
      <c r="F27" s="23">
        <v>60000</v>
      </c>
      <c r="G27" s="22"/>
      <c r="H27" s="22"/>
      <c r="I27" s="22"/>
      <c r="J27" s="22"/>
      <c r="K27" s="22"/>
      <c r="L27" s="22"/>
      <c r="M27" s="22"/>
      <c r="N27" s="2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</row>
    <row r="28" spans="1:78" s="18" customFormat="1" ht="54" x14ac:dyDescent="0.25">
      <c r="A28" s="19"/>
      <c r="B28" s="29"/>
      <c r="C28" s="20" t="s">
        <v>467</v>
      </c>
      <c r="D28" s="21"/>
      <c r="E28" s="22"/>
      <c r="F28" s="23">
        <v>1750000</v>
      </c>
      <c r="G28" s="22"/>
      <c r="H28" s="22"/>
      <c r="I28" s="22"/>
      <c r="J28" s="22"/>
      <c r="K28" s="22"/>
      <c r="L28" s="22"/>
      <c r="M28" s="22"/>
      <c r="N28" s="25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</row>
    <row r="29" spans="1:78" s="18" customFormat="1" ht="27" x14ac:dyDescent="0.25">
      <c r="A29" s="19"/>
      <c r="B29" s="29"/>
      <c r="C29" s="20" t="s">
        <v>519</v>
      </c>
      <c r="D29" s="21"/>
      <c r="E29" s="22"/>
      <c r="F29" s="23">
        <v>70000</v>
      </c>
      <c r="G29" s="22"/>
      <c r="H29" s="22"/>
      <c r="I29" s="22"/>
      <c r="J29" s="22"/>
      <c r="K29" s="22"/>
      <c r="L29" s="22"/>
      <c r="M29" s="22"/>
      <c r="N29" s="25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</row>
    <row r="30" spans="1:78" s="18" customFormat="1" ht="27" x14ac:dyDescent="0.25">
      <c r="A30" s="19"/>
      <c r="B30" s="29"/>
      <c r="C30" s="20" t="s">
        <v>520</v>
      </c>
      <c r="D30" s="21"/>
      <c r="E30" s="22"/>
      <c r="F30" s="23">
        <v>25000</v>
      </c>
      <c r="G30" s="22"/>
      <c r="H30" s="22"/>
      <c r="I30" s="22"/>
      <c r="J30" s="22"/>
      <c r="K30" s="22"/>
      <c r="L30" s="22"/>
      <c r="M30" s="22"/>
      <c r="N30" s="25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</row>
    <row r="31" spans="1:78" s="18" customFormat="1" ht="13.5" x14ac:dyDescent="0.25">
      <c r="A31" s="19"/>
      <c r="B31" s="29"/>
      <c r="C31" s="20" t="s">
        <v>521</v>
      </c>
      <c r="D31" s="21"/>
      <c r="E31" s="22"/>
      <c r="F31" s="23">
        <v>25000</v>
      </c>
      <c r="G31" s="22"/>
      <c r="H31" s="22"/>
      <c r="I31" s="22"/>
      <c r="J31" s="22"/>
      <c r="K31" s="22"/>
      <c r="L31" s="22"/>
      <c r="M31" s="22"/>
      <c r="N31" s="25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78" s="18" customFormat="1" ht="13.5" x14ac:dyDescent="0.25">
      <c r="A32" s="19"/>
      <c r="B32" s="29"/>
      <c r="C32" s="20" t="s">
        <v>70</v>
      </c>
      <c r="D32" s="21"/>
      <c r="E32" s="22"/>
      <c r="F32" s="23">
        <v>25000</v>
      </c>
      <c r="G32" s="22"/>
      <c r="H32" s="22"/>
      <c r="I32" s="22"/>
      <c r="J32" s="22"/>
      <c r="K32" s="22"/>
      <c r="L32" s="22"/>
      <c r="M32" s="22"/>
      <c r="N32" s="25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</row>
    <row r="33" spans="1:78" s="18" customFormat="1" ht="27" x14ac:dyDescent="0.25">
      <c r="A33" s="19">
        <v>4</v>
      </c>
      <c r="B33" s="29" t="s">
        <v>522</v>
      </c>
      <c r="C33" s="20" t="s">
        <v>23</v>
      </c>
      <c r="D33" s="21" t="s">
        <v>15</v>
      </c>
      <c r="E33" s="22" t="s">
        <v>24</v>
      </c>
      <c r="F33" s="23">
        <v>1500000</v>
      </c>
      <c r="G33" s="22" t="s">
        <v>17</v>
      </c>
      <c r="H33" s="22" t="s">
        <v>18</v>
      </c>
      <c r="I33" s="22" t="s">
        <v>25</v>
      </c>
      <c r="J33" s="22" t="s">
        <v>20</v>
      </c>
      <c r="K33" s="22" t="s">
        <v>486</v>
      </c>
      <c r="L33" s="22" t="s">
        <v>21</v>
      </c>
      <c r="M33" s="22" t="s">
        <v>22</v>
      </c>
      <c r="N33" s="25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</row>
    <row r="34" spans="1:78" s="28" customFormat="1" ht="40.5" x14ac:dyDescent="0.25">
      <c r="A34" s="19">
        <v>5</v>
      </c>
      <c r="B34" s="29" t="s">
        <v>523</v>
      </c>
      <c r="C34" s="21" t="s">
        <v>26</v>
      </c>
      <c r="D34" s="21" t="s">
        <v>27</v>
      </c>
      <c r="E34" s="22" t="s">
        <v>28</v>
      </c>
      <c r="F34" s="23">
        <v>950000</v>
      </c>
      <c r="G34" s="22" t="s">
        <v>17</v>
      </c>
      <c r="H34" s="22" t="s">
        <v>18</v>
      </c>
      <c r="I34" s="22" t="s">
        <v>25</v>
      </c>
      <c r="J34" s="22" t="s">
        <v>20</v>
      </c>
      <c r="K34" s="22" t="s">
        <v>486</v>
      </c>
      <c r="L34" s="22" t="s">
        <v>29</v>
      </c>
      <c r="M34" s="22" t="s">
        <v>22</v>
      </c>
      <c r="N34" s="2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28" customFormat="1" ht="57" customHeight="1" x14ac:dyDescent="0.25">
      <c r="A35" s="19">
        <v>6</v>
      </c>
      <c r="B35" s="29" t="s">
        <v>530</v>
      </c>
      <c r="C35" s="21" t="s">
        <v>32</v>
      </c>
      <c r="D35" s="21" t="s">
        <v>33</v>
      </c>
      <c r="E35" s="22" t="s">
        <v>34</v>
      </c>
      <c r="F35" s="23">
        <f>SUM(F36:F38)</f>
        <v>77000</v>
      </c>
      <c r="G35" s="22" t="s">
        <v>469</v>
      </c>
      <c r="H35" s="22" t="s">
        <v>468</v>
      </c>
      <c r="I35" s="22" t="s">
        <v>42</v>
      </c>
      <c r="J35" s="22" t="s">
        <v>20</v>
      </c>
      <c r="K35" s="22" t="s">
        <v>486</v>
      </c>
      <c r="L35" s="22" t="s">
        <v>21</v>
      </c>
      <c r="M35" s="22" t="s">
        <v>22</v>
      </c>
      <c r="N35" s="25"/>
      <c r="O35" s="93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28" customFormat="1" ht="27" x14ac:dyDescent="0.25">
      <c r="A36" s="19"/>
      <c r="B36" s="29"/>
      <c r="C36" s="20" t="s">
        <v>35</v>
      </c>
      <c r="D36" s="21"/>
      <c r="E36" s="22"/>
      <c r="F36" s="23">
        <v>38000</v>
      </c>
      <c r="G36" s="22"/>
      <c r="H36" s="22"/>
      <c r="I36" s="22"/>
      <c r="J36" s="22"/>
      <c r="K36" s="22"/>
      <c r="L36" s="22"/>
      <c r="M36" s="22"/>
      <c r="N36" s="25"/>
      <c r="O36" s="93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28" customFormat="1" ht="27" x14ac:dyDescent="0.25">
      <c r="A37" s="19"/>
      <c r="B37" s="29"/>
      <c r="C37" s="20" t="s">
        <v>460</v>
      </c>
      <c r="D37" s="21"/>
      <c r="E37" s="22"/>
      <c r="F37" s="23">
        <v>15000</v>
      </c>
      <c r="G37" s="22"/>
      <c r="H37" s="22"/>
      <c r="I37" s="22"/>
      <c r="J37" s="22"/>
      <c r="K37" s="22"/>
      <c r="L37" s="22"/>
      <c r="M37" s="22"/>
      <c r="N37" s="25"/>
      <c r="O37" s="93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28" customFormat="1" ht="27" x14ac:dyDescent="0.25">
      <c r="A38" s="19"/>
      <c r="B38" s="29"/>
      <c r="C38" s="20" t="s">
        <v>36</v>
      </c>
      <c r="D38" s="21"/>
      <c r="E38" s="22"/>
      <c r="F38" s="23">
        <v>24000</v>
      </c>
      <c r="G38" s="22"/>
      <c r="H38" s="22"/>
      <c r="I38" s="22"/>
      <c r="J38" s="22"/>
      <c r="K38" s="22"/>
      <c r="L38" s="22"/>
      <c r="M38" s="22"/>
      <c r="N38" s="25"/>
      <c r="O38" s="93"/>
      <c r="P38" s="27"/>
      <c r="Q38" s="27"/>
      <c r="R38" s="93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28" customFormat="1" ht="27" x14ac:dyDescent="0.25">
      <c r="A39" s="19">
        <v>7</v>
      </c>
      <c r="B39" s="29" t="s">
        <v>37</v>
      </c>
      <c r="C39" s="20" t="s">
        <v>38</v>
      </c>
      <c r="D39" s="21" t="s">
        <v>39</v>
      </c>
      <c r="E39" s="22" t="s">
        <v>40</v>
      </c>
      <c r="F39" s="23">
        <v>120000</v>
      </c>
      <c r="G39" s="22" t="s">
        <v>41</v>
      </c>
      <c r="H39" s="22"/>
      <c r="I39" s="22" t="s">
        <v>42</v>
      </c>
      <c r="J39" s="22" t="s">
        <v>20</v>
      </c>
      <c r="K39" s="22" t="s">
        <v>485</v>
      </c>
      <c r="L39" s="22" t="s">
        <v>21</v>
      </c>
      <c r="M39" s="22" t="s">
        <v>22</v>
      </c>
      <c r="N39" s="25"/>
      <c r="O39" s="93"/>
      <c r="P39" s="27"/>
      <c r="Q39" s="27"/>
      <c r="R39" s="93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18" customFormat="1" ht="54" x14ac:dyDescent="0.25">
      <c r="A40" s="19">
        <v>8</v>
      </c>
      <c r="B40" s="29" t="s">
        <v>43</v>
      </c>
      <c r="C40" s="21" t="s">
        <v>487</v>
      </c>
      <c r="D40" s="21" t="s">
        <v>44</v>
      </c>
      <c r="E40" s="22" t="s">
        <v>45</v>
      </c>
      <c r="F40" s="23">
        <v>120000</v>
      </c>
      <c r="G40" s="22" t="s">
        <v>41</v>
      </c>
      <c r="H40" s="22"/>
      <c r="I40" s="22" t="s">
        <v>42</v>
      </c>
      <c r="J40" s="22" t="s">
        <v>20</v>
      </c>
      <c r="K40" s="22" t="s">
        <v>478</v>
      </c>
      <c r="L40" s="22" t="s">
        <v>29</v>
      </c>
      <c r="M40" s="22" t="s">
        <v>22</v>
      </c>
      <c r="N40" s="25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</row>
    <row r="41" spans="1:78" s="28" customFormat="1" ht="38.25" customHeight="1" x14ac:dyDescent="0.25">
      <c r="A41" s="19">
        <v>9</v>
      </c>
      <c r="B41" s="29" t="s">
        <v>46</v>
      </c>
      <c r="C41" s="30" t="s">
        <v>47</v>
      </c>
      <c r="D41" s="30" t="s">
        <v>48</v>
      </c>
      <c r="E41" s="26" t="s">
        <v>49</v>
      </c>
      <c r="F41" s="31">
        <v>198000</v>
      </c>
      <c r="G41" s="22" t="s">
        <v>41</v>
      </c>
      <c r="H41" s="26"/>
      <c r="I41" s="26" t="s">
        <v>42</v>
      </c>
      <c r="J41" s="26" t="s">
        <v>20</v>
      </c>
      <c r="K41" s="26" t="s">
        <v>477</v>
      </c>
      <c r="L41" s="22" t="s">
        <v>21</v>
      </c>
      <c r="M41" s="22" t="s">
        <v>22</v>
      </c>
      <c r="N41" s="25"/>
      <c r="O41" s="93"/>
      <c r="P41" s="27"/>
      <c r="Q41" s="27"/>
      <c r="R41" s="9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28" customFormat="1" ht="27" x14ac:dyDescent="0.25">
      <c r="A42" s="19">
        <v>10</v>
      </c>
      <c r="B42" s="29" t="s">
        <v>50</v>
      </c>
      <c r="C42" s="30" t="s">
        <v>51</v>
      </c>
      <c r="D42" s="30" t="s">
        <v>52</v>
      </c>
      <c r="E42" s="26" t="s">
        <v>53</v>
      </c>
      <c r="F42" s="31">
        <v>25000</v>
      </c>
      <c r="G42" s="22" t="s">
        <v>41</v>
      </c>
      <c r="H42" s="26"/>
      <c r="I42" s="22" t="s">
        <v>42</v>
      </c>
      <c r="J42" s="22" t="s">
        <v>84</v>
      </c>
      <c r="K42" s="22" t="s">
        <v>491</v>
      </c>
      <c r="L42" s="22" t="s">
        <v>21</v>
      </c>
      <c r="M42" s="22" t="s">
        <v>22</v>
      </c>
      <c r="N42" s="25"/>
      <c r="O42" s="93"/>
      <c r="P42" s="27"/>
      <c r="Q42" s="27"/>
      <c r="R42" s="9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18" customFormat="1" ht="27" x14ac:dyDescent="0.25">
      <c r="A43" s="19">
        <v>11</v>
      </c>
      <c r="B43" s="29" t="s">
        <v>54</v>
      </c>
      <c r="C43" s="30" t="s">
        <v>55</v>
      </c>
      <c r="D43" s="30" t="s">
        <v>56</v>
      </c>
      <c r="E43" s="26" t="s">
        <v>57</v>
      </c>
      <c r="F43" s="31">
        <v>50000</v>
      </c>
      <c r="G43" s="22" t="s">
        <v>41</v>
      </c>
      <c r="H43" s="26"/>
      <c r="I43" s="26" t="s">
        <v>42</v>
      </c>
      <c r="J43" s="26" t="s">
        <v>20</v>
      </c>
      <c r="K43" s="26" t="s">
        <v>478</v>
      </c>
      <c r="L43" s="22" t="s">
        <v>29</v>
      </c>
      <c r="M43" s="26" t="s">
        <v>22</v>
      </c>
      <c r="N43" s="25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</row>
    <row r="44" spans="1:78" s="18" customFormat="1" ht="27" x14ac:dyDescent="0.25">
      <c r="A44" s="19">
        <v>12</v>
      </c>
      <c r="B44" s="29" t="s">
        <v>58</v>
      </c>
      <c r="C44" s="21" t="s">
        <v>488</v>
      </c>
      <c r="D44" s="21" t="s">
        <v>59</v>
      </c>
      <c r="E44" s="22" t="s">
        <v>60</v>
      </c>
      <c r="F44" s="23">
        <v>198000</v>
      </c>
      <c r="G44" s="22" t="s">
        <v>41</v>
      </c>
      <c r="H44" s="22"/>
      <c r="I44" s="22" t="s">
        <v>42</v>
      </c>
      <c r="J44" s="22" t="s">
        <v>20</v>
      </c>
      <c r="K44" s="26" t="s">
        <v>477</v>
      </c>
      <c r="L44" s="22" t="s">
        <v>29</v>
      </c>
      <c r="M44" s="22" t="s">
        <v>22</v>
      </c>
      <c r="N44" s="25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</row>
    <row r="45" spans="1:78" s="18" customFormat="1" ht="27" x14ac:dyDescent="0.25">
      <c r="A45" s="19">
        <v>13</v>
      </c>
      <c r="B45" s="29" t="s">
        <v>61</v>
      </c>
      <c r="C45" s="21" t="s">
        <v>489</v>
      </c>
      <c r="D45" s="21" t="s">
        <v>62</v>
      </c>
      <c r="E45" s="22" t="s">
        <v>63</v>
      </c>
      <c r="F45" s="23">
        <v>55000</v>
      </c>
      <c r="G45" s="22" t="s">
        <v>41</v>
      </c>
      <c r="H45" s="22"/>
      <c r="I45" s="22" t="s">
        <v>42</v>
      </c>
      <c r="J45" s="22" t="s">
        <v>20</v>
      </c>
      <c r="K45" s="26" t="s">
        <v>485</v>
      </c>
      <c r="L45" s="22" t="s">
        <v>29</v>
      </c>
      <c r="M45" s="22" t="s">
        <v>22</v>
      </c>
      <c r="N45" s="25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</row>
    <row r="46" spans="1:78" s="18" customFormat="1" ht="27" x14ac:dyDescent="0.25">
      <c r="A46" s="19">
        <v>14</v>
      </c>
      <c r="B46" s="29" t="s">
        <v>64</v>
      </c>
      <c r="C46" s="21" t="s">
        <v>490</v>
      </c>
      <c r="D46" s="21" t="s">
        <v>65</v>
      </c>
      <c r="E46" s="22" t="s">
        <v>66</v>
      </c>
      <c r="F46" s="23">
        <v>180000</v>
      </c>
      <c r="G46" s="22" t="s">
        <v>41</v>
      </c>
      <c r="H46" s="22"/>
      <c r="I46" s="22" t="s">
        <v>42</v>
      </c>
      <c r="J46" s="22" t="s">
        <v>20</v>
      </c>
      <c r="K46" s="26" t="s">
        <v>485</v>
      </c>
      <c r="L46" s="22" t="s">
        <v>29</v>
      </c>
      <c r="M46" s="22" t="s">
        <v>22</v>
      </c>
      <c r="N46" s="25"/>
      <c r="O46" s="17"/>
      <c r="P46" s="90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</row>
    <row r="47" spans="1:78" s="18" customFormat="1" ht="27" x14ac:dyDescent="0.25">
      <c r="A47" s="19">
        <v>15</v>
      </c>
      <c r="B47" s="29" t="s">
        <v>67</v>
      </c>
      <c r="C47" s="21" t="s">
        <v>69</v>
      </c>
      <c r="D47" s="21" t="s">
        <v>70</v>
      </c>
      <c r="E47" s="22" t="s">
        <v>71</v>
      </c>
      <c r="F47" s="24">
        <v>190000</v>
      </c>
      <c r="G47" s="22" t="s">
        <v>41</v>
      </c>
      <c r="H47" s="22"/>
      <c r="I47" s="22" t="s">
        <v>42</v>
      </c>
      <c r="J47" s="22" t="s">
        <v>20</v>
      </c>
      <c r="K47" s="26" t="s">
        <v>478</v>
      </c>
      <c r="L47" s="22" t="s">
        <v>29</v>
      </c>
      <c r="M47" s="22" t="s">
        <v>22</v>
      </c>
      <c r="N47" s="25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</row>
    <row r="48" spans="1:78" s="28" customFormat="1" ht="27" x14ac:dyDescent="0.25">
      <c r="A48" s="19">
        <v>16</v>
      </c>
      <c r="B48" s="29" t="s">
        <v>68</v>
      </c>
      <c r="C48" s="21" t="s">
        <v>73</v>
      </c>
      <c r="D48" s="21" t="s">
        <v>74</v>
      </c>
      <c r="E48" s="22" t="s">
        <v>75</v>
      </c>
      <c r="F48" s="23">
        <v>100000</v>
      </c>
      <c r="G48" s="22" t="s">
        <v>41</v>
      </c>
      <c r="H48" s="22"/>
      <c r="I48" s="22" t="s">
        <v>42</v>
      </c>
      <c r="J48" s="22" t="s">
        <v>20</v>
      </c>
      <c r="K48" s="26" t="s">
        <v>486</v>
      </c>
      <c r="L48" s="22" t="s">
        <v>29</v>
      </c>
      <c r="M48" s="22" t="s">
        <v>22</v>
      </c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28" customFormat="1" ht="27" x14ac:dyDescent="0.25">
      <c r="A49" s="19">
        <v>17</v>
      </c>
      <c r="B49" s="29" t="s">
        <v>72</v>
      </c>
      <c r="C49" s="21" t="s">
        <v>77</v>
      </c>
      <c r="D49" s="21" t="s">
        <v>77</v>
      </c>
      <c r="E49" s="22" t="s">
        <v>78</v>
      </c>
      <c r="F49" s="24">
        <v>198000</v>
      </c>
      <c r="G49" s="22" t="s">
        <v>41</v>
      </c>
      <c r="H49" s="22"/>
      <c r="I49" s="22" t="s">
        <v>42</v>
      </c>
      <c r="J49" s="22" t="s">
        <v>20</v>
      </c>
      <c r="K49" s="26" t="s">
        <v>486</v>
      </c>
      <c r="L49" s="22" t="s">
        <v>79</v>
      </c>
      <c r="M49" s="22" t="s">
        <v>22</v>
      </c>
      <c r="N49" s="25"/>
      <c r="O49" s="93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28" customFormat="1" ht="24" customHeight="1" x14ac:dyDescent="0.25">
      <c r="A50" s="19">
        <v>18</v>
      </c>
      <c r="B50" s="29" t="s">
        <v>76</v>
      </c>
      <c r="C50" s="21" t="s">
        <v>81</v>
      </c>
      <c r="D50" s="21" t="s">
        <v>82</v>
      </c>
      <c r="E50" s="22" t="s">
        <v>83</v>
      </c>
      <c r="F50" s="23">
        <v>15000</v>
      </c>
      <c r="G50" s="22" t="s">
        <v>41</v>
      </c>
      <c r="H50" s="22"/>
      <c r="I50" s="22" t="s">
        <v>42</v>
      </c>
      <c r="J50" s="22" t="s">
        <v>84</v>
      </c>
      <c r="K50" s="26"/>
      <c r="L50" s="22" t="s">
        <v>29</v>
      </c>
      <c r="M50" s="22" t="s">
        <v>22</v>
      </c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28" customFormat="1" ht="24" customHeight="1" x14ac:dyDescent="0.25">
      <c r="A51" s="19">
        <v>19</v>
      </c>
      <c r="B51" s="29" t="s">
        <v>80</v>
      </c>
      <c r="C51" s="21" t="s">
        <v>86</v>
      </c>
      <c r="D51" s="21" t="s">
        <v>87</v>
      </c>
      <c r="E51" s="22" t="s">
        <v>88</v>
      </c>
      <c r="F51" s="23">
        <v>100000</v>
      </c>
      <c r="G51" s="22" t="s">
        <v>41</v>
      </c>
      <c r="H51" s="22"/>
      <c r="I51" s="22" t="s">
        <v>42</v>
      </c>
      <c r="J51" s="22" t="s">
        <v>84</v>
      </c>
      <c r="K51" s="22"/>
      <c r="L51" s="22"/>
      <c r="M51" s="22" t="s">
        <v>22</v>
      </c>
      <c r="N51" s="25"/>
      <c r="O51" s="93"/>
      <c r="P51" s="27"/>
      <c r="Q51" s="27"/>
      <c r="R51" s="93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28" customFormat="1" ht="24" customHeight="1" x14ac:dyDescent="0.25">
      <c r="A52" s="19">
        <v>20</v>
      </c>
      <c r="B52" s="29" t="s">
        <v>85</v>
      </c>
      <c r="C52" s="21" t="s">
        <v>90</v>
      </c>
      <c r="D52" s="21" t="s">
        <v>91</v>
      </c>
      <c r="E52" s="22" t="s">
        <v>92</v>
      </c>
      <c r="F52" s="23">
        <v>5500</v>
      </c>
      <c r="G52" s="22" t="s">
        <v>41</v>
      </c>
      <c r="H52" s="22"/>
      <c r="I52" s="22" t="s">
        <v>42</v>
      </c>
      <c r="J52" s="22" t="s">
        <v>84</v>
      </c>
      <c r="K52" s="22"/>
      <c r="L52" s="22"/>
      <c r="M52" s="22" t="s">
        <v>22</v>
      </c>
      <c r="N52" s="25"/>
      <c r="O52" s="93"/>
      <c r="P52" s="27"/>
      <c r="Q52" s="27"/>
      <c r="R52" s="93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28" customFormat="1" ht="24" customHeight="1" x14ac:dyDescent="0.25">
      <c r="A53" s="19">
        <v>21</v>
      </c>
      <c r="B53" s="29" t="s">
        <v>89</v>
      </c>
      <c r="C53" s="21" t="s">
        <v>94</v>
      </c>
      <c r="D53" s="21" t="s">
        <v>95</v>
      </c>
      <c r="E53" s="22" t="s">
        <v>96</v>
      </c>
      <c r="F53" s="23">
        <v>20000</v>
      </c>
      <c r="G53" s="22" t="s">
        <v>41</v>
      </c>
      <c r="H53" s="22"/>
      <c r="I53" s="22" t="s">
        <v>42</v>
      </c>
      <c r="J53" s="22" t="s">
        <v>84</v>
      </c>
      <c r="K53" s="22"/>
      <c r="L53" s="22"/>
      <c r="M53" s="22" t="s">
        <v>22</v>
      </c>
      <c r="N53" s="25"/>
      <c r="O53" s="93"/>
      <c r="P53" s="27"/>
      <c r="Q53" s="27"/>
      <c r="R53" s="93"/>
      <c r="S53" s="93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28" customFormat="1" ht="27" x14ac:dyDescent="0.25">
      <c r="A54" s="19">
        <v>22</v>
      </c>
      <c r="B54" s="29" t="s">
        <v>93</v>
      </c>
      <c r="C54" s="21" t="s">
        <v>99</v>
      </c>
      <c r="D54" s="21" t="s">
        <v>100</v>
      </c>
      <c r="E54" s="22" t="s">
        <v>101</v>
      </c>
      <c r="F54" s="23">
        <v>2500</v>
      </c>
      <c r="G54" s="22" t="s">
        <v>41</v>
      </c>
      <c r="H54" s="22"/>
      <c r="I54" s="22" t="s">
        <v>42</v>
      </c>
      <c r="J54" s="22" t="s">
        <v>84</v>
      </c>
      <c r="K54" s="22"/>
      <c r="L54" s="22"/>
      <c r="M54" s="22" t="s">
        <v>22</v>
      </c>
      <c r="N54" s="25"/>
      <c r="O54" s="93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s="28" customFormat="1" ht="27" x14ac:dyDescent="0.25">
      <c r="A55" s="19">
        <v>23</v>
      </c>
      <c r="B55" s="29" t="s">
        <v>97</v>
      </c>
      <c r="C55" s="21" t="s">
        <v>103</v>
      </c>
      <c r="D55" s="21" t="s">
        <v>91</v>
      </c>
      <c r="E55" s="22" t="s">
        <v>92</v>
      </c>
      <c r="F55" s="23">
        <v>10000</v>
      </c>
      <c r="G55" s="22" t="s">
        <v>41</v>
      </c>
      <c r="H55" s="22"/>
      <c r="I55" s="22" t="s">
        <v>42</v>
      </c>
      <c r="J55" s="22" t="s">
        <v>84</v>
      </c>
      <c r="K55" s="22"/>
      <c r="L55" s="22"/>
      <c r="M55" s="22" t="s">
        <v>22</v>
      </c>
      <c r="N55" s="25"/>
      <c r="O55" s="93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</row>
    <row r="56" spans="1:78" s="28" customFormat="1" ht="27" x14ac:dyDescent="0.25">
      <c r="A56" s="19">
        <v>24</v>
      </c>
      <c r="B56" s="29" t="s">
        <v>98</v>
      </c>
      <c r="C56" s="21" t="s">
        <v>105</v>
      </c>
      <c r="D56" s="21" t="s">
        <v>91</v>
      </c>
      <c r="E56" s="22" t="s">
        <v>92</v>
      </c>
      <c r="F56" s="23">
        <v>5500</v>
      </c>
      <c r="G56" s="22" t="s">
        <v>41</v>
      </c>
      <c r="H56" s="22"/>
      <c r="I56" s="22" t="s">
        <v>42</v>
      </c>
      <c r="J56" s="22" t="s">
        <v>84</v>
      </c>
      <c r="K56" s="22"/>
      <c r="L56" s="22"/>
      <c r="M56" s="22" t="s">
        <v>22</v>
      </c>
      <c r="N56" s="25"/>
      <c r="O56" s="93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</row>
    <row r="57" spans="1:78" s="28" customFormat="1" ht="23.25" customHeight="1" x14ac:dyDescent="0.25">
      <c r="A57" s="19">
        <v>25</v>
      </c>
      <c r="B57" s="29" t="s">
        <v>102</v>
      </c>
      <c r="C57" s="21" t="s">
        <v>107</v>
      </c>
      <c r="D57" s="21" t="s">
        <v>108</v>
      </c>
      <c r="E57" s="22" t="s">
        <v>109</v>
      </c>
      <c r="F57" s="23">
        <v>20000</v>
      </c>
      <c r="G57" s="22" t="s">
        <v>41</v>
      </c>
      <c r="H57" s="22"/>
      <c r="I57" s="22" t="s">
        <v>42</v>
      </c>
      <c r="J57" s="22" t="s">
        <v>84</v>
      </c>
      <c r="K57" s="22"/>
      <c r="L57" s="22"/>
      <c r="M57" s="22" t="s">
        <v>22</v>
      </c>
      <c r="N57" s="25"/>
      <c r="O57" s="93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</row>
    <row r="58" spans="1:78" s="28" customFormat="1" ht="23.25" customHeight="1" x14ac:dyDescent="0.25">
      <c r="A58" s="19">
        <v>26</v>
      </c>
      <c r="B58" s="29" t="s">
        <v>104</v>
      </c>
      <c r="C58" s="21" t="s">
        <v>111</v>
      </c>
      <c r="D58" s="21" t="s">
        <v>112</v>
      </c>
      <c r="E58" s="22" t="s">
        <v>113</v>
      </c>
      <c r="F58" s="23">
        <v>30000</v>
      </c>
      <c r="G58" s="22" t="s">
        <v>41</v>
      </c>
      <c r="H58" s="22"/>
      <c r="I58" s="22" t="s">
        <v>42</v>
      </c>
      <c r="J58" s="22" t="s">
        <v>84</v>
      </c>
      <c r="K58" s="22"/>
      <c r="L58" s="22"/>
      <c r="M58" s="22" t="s">
        <v>22</v>
      </c>
      <c r="N58" s="25"/>
      <c r="O58" s="93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</row>
    <row r="59" spans="1:78" s="28" customFormat="1" ht="23.25" customHeight="1" x14ac:dyDescent="0.25">
      <c r="A59" s="19">
        <v>27</v>
      </c>
      <c r="B59" s="29" t="s">
        <v>106</v>
      </c>
      <c r="C59" s="21" t="s">
        <v>115</v>
      </c>
      <c r="D59" s="21" t="s">
        <v>116</v>
      </c>
      <c r="E59" s="22" t="s">
        <v>117</v>
      </c>
      <c r="F59" s="23">
        <v>55000</v>
      </c>
      <c r="G59" s="22" t="s">
        <v>41</v>
      </c>
      <c r="H59" s="22"/>
      <c r="I59" s="22" t="s">
        <v>42</v>
      </c>
      <c r="J59" s="22" t="s">
        <v>84</v>
      </c>
      <c r="K59" s="22"/>
      <c r="L59" s="22"/>
      <c r="M59" s="22" t="s">
        <v>22</v>
      </c>
      <c r="N59" s="25"/>
      <c r="O59" s="93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</row>
    <row r="60" spans="1:78" s="28" customFormat="1" ht="23.25" customHeight="1" x14ac:dyDescent="0.25">
      <c r="A60" s="19">
        <v>28</v>
      </c>
      <c r="B60" s="29" t="s">
        <v>110</v>
      </c>
      <c r="C60" s="21" t="s">
        <v>494</v>
      </c>
      <c r="D60" s="21" t="s">
        <v>123</v>
      </c>
      <c r="E60" s="22" t="s">
        <v>124</v>
      </c>
      <c r="F60" s="23">
        <v>10000</v>
      </c>
      <c r="G60" s="22" t="s">
        <v>41</v>
      </c>
      <c r="H60" s="22"/>
      <c r="I60" s="22" t="s">
        <v>42</v>
      </c>
      <c r="J60" s="22" t="s">
        <v>84</v>
      </c>
      <c r="K60" s="22"/>
      <c r="L60" s="22"/>
      <c r="M60" s="22" t="s">
        <v>22</v>
      </c>
      <c r="N60" s="25"/>
      <c r="O60" s="93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</row>
    <row r="61" spans="1:78" s="28" customFormat="1" ht="23.25" customHeight="1" x14ac:dyDescent="0.25">
      <c r="A61" s="19">
        <v>29</v>
      </c>
      <c r="B61" s="29" t="s">
        <v>114</v>
      </c>
      <c r="C61" s="21" t="s">
        <v>126</v>
      </c>
      <c r="D61" s="21" t="s">
        <v>120</v>
      </c>
      <c r="E61" s="22" t="s">
        <v>121</v>
      </c>
      <c r="F61" s="23">
        <v>10000</v>
      </c>
      <c r="G61" s="22" t="s">
        <v>41</v>
      </c>
      <c r="H61" s="22"/>
      <c r="I61" s="22" t="s">
        <v>42</v>
      </c>
      <c r="J61" s="22" t="s">
        <v>84</v>
      </c>
      <c r="K61" s="22"/>
      <c r="L61" s="22"/>
      <c r="M61" s="22" t="s">
        <v>22</v>
      </c>
      <c r="N61" s="25"/>
      <c r="O61" s="93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</row>
    <row r="62" spans="1:78" s="28" customFormat="1" ht="54" customHeight="1" x14ac:dyDescent="0.25">
      <c r="A62" s="19">
        <v>30</v>
      </c>
      <c r="B62" s="29" t="s">
        <v>118</v>
      </c>
      <c r="C62" s="21" t="s">
        <v>128</v>
      </c>
      <c r="D62" s="21" t="s">
        <v>129</v>
      </c>
      <c r="E62" s="22" t="s">
        <v>130</v>
      </c>
      <c r="F62" s="23">
        <v>5000</v>
      </c>
      <c r="G62" s="22" t="s">
        <v>41</v>
      </c>
      <c r="H62" s="22"/>
      <c r="I62" s="22" t="s">
        <v>42</v>
      </c>
      <c r="J62" s="22" t="s">
        <v>84</v>
      </c>
      <c r="K62" s="22"/>
      <c r="L62" s="22"/>
      <c r="M62" s="22" t="s">
        <v>22</v>
      </c>
      <c r="N62" s="25"/>
      <c r="O62" s="93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</row>
    <row r="63" spans="1:78" s="28" customFormat="1" ht="27" x14ac:dyDescent="0.25">
      <c r="A63" s="19">
        <v>31</v>
      </c>
      <c r="B63" s="29" t="s">
        <v>119</v>
      </c>
      <c r="C63" s="21" t="s">
        <v>133</v>
      </c>
      <c r="D63" s="21" t="s">
        <v>120</v>
      </c>
      <c r="E63" s="22" t="s">
        <v>121</v>
      </c>
      <c r="F63" s="24">
        <v>10000</v>
      </c>
      <c r="G63" s="22" t="s">
        <v>41</v>
      </c>
      <c r="H63" s="22"/>
      <c r="I63" s="22" t="s">
        <v>42</v>
      </c>
      <c r="J63" s="22" t="s">
        <v>84</v>
      </c>
      <c r="K63" s="22"/>
      <c r="L63" s="22"/>
      <c r="M63" s="22" t="s">
        <v>22</v>
      </c>
      <c r="N63" s="25"/>
      <c r="O63" s="93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</row>
    <row r="64" spans="1:78" s="28" customFormat="1" ht="40.5" x14ac:dyDescent="0.25">
      <c r="A64" s="19">
        <v>32</v>
      </c>
      <c r="B64" s="29" t="s">
        <v>122</v>
      </c>
      <c r="C64" s="21" t="s">
        <v>136</v>
      </c>
      <c r="D64" s="21" t="s">
        <v>120</v>
      </c>
      <c r="E64" s="22" t="s">
        <v>121</v>
      </c>
      <c r="F64" s="24">
        <v>60000</v>
      </c>
      <c r="G64" s="22" t="s">
        <v>41</v>
      </c>
      <c r="H64" s="22"/>
      <c r="I64" s="22" t="s">
        <v>42</v>
      </c>
      <c r="J64" s="22" t="s">
        <v>84</v>
      </c>
      <c r="K64" s="22"/>
      <c r="L64" s="22"/>
      <c r="M64" s="22" t="s">
        <v>22</v>
      </c>
      <c r="N64" s="25"/>
      <c r="O64" s="93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</row>
    <row r="65" spans="1:78" s="28" customFormat="1" ht="27" x14ac:dyDescent="0.25">
      <c r="A65" s="19">
        <v>33</v>
      </c>
      <c r="B65" s="29" t="s">
        <v>125</v>
      </c>
      <c r="C65" s="21" t="s">
        <v>138</v>
      </c>
      <c r="D65" s="21" t="s">
        <v>139</v>
      </c>
      <c r="E65" s="22" t="s">
        <v>140</v>
      </c>
      <c r="F65" s="24">
        <v>5000</v>
      </c>
      <c r="G65" s="22" t="s">
        <v>41</v>
      </c>
      <c r="H65" s="32"/>
      <c r="I65" s="22" t="s">
        <v>42</v>
      </c>
      <c r="J65" s="22" t="s">
        <v>84</v>
      </c>
      <c r="K65" s="22"/>
      <c r="L65" s="22"/>
      <c r="M65" s="22" t="s">
        <v>22</v>
      </c>
      <c r="N65" s="2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</row>
    <row r="66" spans="1:78" s="28" customFormat="1" ht="27" x14ac:dyDescent="0.25">
      <c r="A66" s="19">
        <v>34</v>
      </c>
      <c r="B66" s="29" t="s">
        <v>127</v>
      </c>
      <c r="C66" s="21" t="s">
        <v>142</v>
      </c>
      <c r="D66" s="21" t="s">
        <v>142</v>
      </c>
      <c r="E66" s="33" t="s">
        <v>143</v>
      </c>
      <c r="F66" s="24">
        <v>10000</v>
      </c>
      <c r="G66" s="22" t="s">
        <v>41</v>
      </c>
      <c r="H66" s="32"/>
      <c r="I66" s="22" t="s">
        <v>42</v>
      </c>
      <c r="J66" s="22" t="s">
        <v>84</v>
      </c>
      <c r="K66" s="22"/>
      <c r="L66" s="22"/>
      <c r="M66" s="22" t="s">
        <v>22</v>
      </c>
      <c r="N66" s="25"/>
      <c r="O66" s="93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</row>
    <row r="67" spans="1:78" s="28" customFormat="1" ht="27" x14ac:dyDescent="0.25">
      <c r="A67" s="19">
        <v>35</v>
      </c>
      <c r="B67" s="29" t="s">
        <v>131</v>
      </c>
      <c r="C67" s="21" t="s">
        <v>145</v>
      </c>
      <c r="D67" s="21" t="s">
        <v>145</v>
      </c>
      <c r="E67" s="22" t="s">
        <v>146</v>
      </c>
      <c r="F67" s="24">
        <v>40000</v>
      </c>
      <c r="G67" s="22" t="s">
        <v>41</v>
      </c>
      <c r="H67" s="32"/>
      <c r="I67" s="22" t="s">
        <v>42</v>
      </c>
      <c r="J67" s="22" t="s">
        <v>84</v>
      </c>
      <c r="K67" s="22"/>
      <c r="L67" s="22"/>
      <c r="M67" s="22" t="s">
        <v>22</v>
      </c>
      <c r="N67" s="25"/>
      <c r="O67" s="93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</row>
    <row r="68" spans="1:78" s="28" customFormat="1" ht="27" x14ac:dyDescent="0.25">
      <c r="A68" s="19">
        <v>36</v>
      </c>
      <c r="B68" s="29" t="s">
        <v>132</v>
      </c>
      <c r="C68" s="21" t="s">
        <v>148</v>
      </c>
      <c r="D68" s="21" t="s">
        <v>149</v>
      </c>
      <c r="E68" s="22" t="s">
        <v>150</v>
      </c>
      <c r="F68" s="24">
        <v>10000</v>
      </c>
      <c r="G68" s="22" t="s">
        <v>41</v>
      </c>
      <c r="H68" s="32"/>
      <c r="I68" s="22" t="s">
        <v>42</v>
      </c>
      <c r="J68" s="22" t="s">
        <v>84</v>
      </c>
      <c r="K68" s="22"/>
      <c r="L68" s="22"/>
      <c r="M68" s="22" t="s">
        <v>22</v>
      </c>
      <c r="N68" s="25"/>
      <c r="O68" s="93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</row>
    <row r="69" spans="1:78" s="28" customFormat="1" ht="27" x14ac:dyDescent="0.25">
      <c r="A69" s="19">
        <v>37</v>
      </c>
      <c r="B69" s="29" t="s">
        <v>134</v>
      </c>
      <c r="C69" s="21" t="s">
        <v>152</v>
      </c>
      <c r="D69" s="21" t="s">
        <v>120</v>
      </c>
      <c r="E69" s="22" t="s">
        <v>121</v>
      </c>
      <c r="F69" s="24">
        <v>10000</v>
      </c>
      <c r="G69" s="22" t="s">
        <v>41</v>
      </c>
      <c r="H69" s="32"/>
      <c r="I69" s="22" t="s">
        <v>42</v>
      </c>
      <c r="J69" s="22" t="s">
        <v>84</v>
      </c>
      <c r="K69" s="22"/>
      <c r="L69" s="22"/>
      <c r="M69" s="22" t="s">
        <v>22</v>
      </c>
      <c r="N69" s="25"/>
      <c r="O69" s="93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</row>
    <row r="70" spans="1:78" s="28" customFormat="1" ht="40.5" x14ac:dyDescent="0.25">
      <c r="A70" s="19">
        <v>38</v>
      </c>
      <c r="B70" s="29" t="s">
        <v>135</v>
      </c>
      <c r="C70" s="21" t="s">
        <v>154</v>
      </c>
      <c r="D70" s="21" t="s">
        <v>155</v>
      </c>
      <c r="E70" s="22" t="s">
        <v>156</v>
      </c>
      <c r="F70" s="24">
        <v>5000</v>
      </c>
      <c r="G70" s="22" t="s">
        <v>41</v>
      </c>
      <c r="H70" s="32"/>
      <c r="I70" s="22" t="s">
        <v>42</v>
      </c>
      <c r="J70" s="22" t="s">
        <v>84</v>
      </c>
      <c r="K70" s="22"/>
      <c r="L70" s="22"/>
      <c r="M70" s="22" t="s">
        <v>22</v>
      </c>
      <c r="N70" s="25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</row>
    <row r="71" spans="1:78" s="28" customFormat="1" ht="27" x14ac:dyDescent="0.25">
      <c r="A71" s="19">
        <v>39</v>
      </c>
      <c r="B71" s="29" t="s">
        <v>137</v>
      </c>
      <c r="C71" s="21" t="s">
        <v>158</v>
      </c>
      <c r="D71" s="21" t="s">
        <v>159</v>
      </c>
      <c r="E71" s="22" t="s">
        <v>160</v>
      </c>
      <c r="F71" s="24">
        <v>5000</v>
      </c>
      <c r="G71" s="22" t="s">
        <v>41</v>
      </c>
      <c r="H71" s="32"/>
      <c r="I71" s="22" t="s">
        <v>42</v>
      </c>
      <c r="J71" s="22" t="s">
        <v>84</v>
      </c>
      <c r="K71" s="22"/>
      <c r="L71" s="22"/>
      <c r="M71" s="22" t="s">
        <v>22</v>
      </c>
      <c r="N71" s="25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</row>
    <row r="72" spans="1:78" s="28" customFormat="1" ht="27" x14ac:dyDescent="0.25">
      <c r="A72" s="19">
        <v>40</v>
      </c>
      <c r="B72" s="29" t="s">
        <v>141</v>
      </c>
      <c r="C72" s="21" t="s">
        <v>162</v>
      </c>
      <c r="D72" s="21" t="s">
        <v>163</v>
      </c>
      <c r="E72" s="22" t="s">
        <v>164</v>
      </c>
      <c r="F72" s="24">
        <v>30000</v>
      </c>
      <c r="G72" s="22" t="s">
        <v>41</v>
      </c>
      <c r="H72" s="32"/>
      <c r="I72" s="22" t="s">
        <v>42</v>
      </c>
      <c r="J72" s="22" t="s">
        <v>84</v>
      </c>
      <c r="K72" s="22"/>
      <c r="L72" s="22"/>
      <c r="M72" s="22" t="s">
        <v>22</v>
      </c>
      <c r="N72" s="25"/>
      <c r="O72" s="93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</row>
    <row r="73" spans="1:78" s="28" customFormat="1" ht="40.5" x14ac:dyDescent="0.25">
      <c r="A73" s="19">
        <v>41</v>
      </c>
      <c r="B73" s="29" t="s">
        <v>144</v>
      </c>
      <c r="C73" s="21" t="s">
        <v>166</v>
      </c>
      <c r="D73" s="21" t="s">
        <v>167</v>
      </c>
      <c r="E73" s="22" t="s">
        <v>168</v>
      </c>
      <c r="F73" s="24">
        <v>10000</v>
      </c>
      <c r="G73" s="22" t="s">
        <v>41</v>
      </c>
      <c r="H73" s="32"/>
      <c r="I73" s="22" t="s">
        <v>42</v>
      </c>
      <c r="J73" s="22" t="s">
        <v>84</v>
      </c>
      <c r="K73" s="22"/>
      <c r="L73" s="22"/>
      <c r="M73" s="22" t="s">
        <v>22</v>
      </c>
      <c r="N73" s="25"/>
      <c r="O73" s="93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</row>
    <row r="74" spans="1:78" s="28" customFormat="1" ht="27" x14ac:dyDescent="0.25">
      <c r="A74" s="19">
        <v>42</v>
      </c>
      <c r="B74" s="29" t="s">
        <v>147</v>
      </c>
      <c r="C74" s="21" t="s">
        <v>170</v>
      </c>
      <c r="D74" s="21" t="s">
        <v>171</v>
      </c>
      <c r="E74" s="22" t="s">
        <v>172</v>
      </c>
      <c r="F74" s="24">
        <v>40000</v>
      </c>
      <c r="G74" s="22" t="s">
        <v>41</v>
      </c>
      <c r="H74" s="32"/>
      <c r="I74" s="22" t="s">
        <v>42</v>
      </c>
      <c r="J74" s="22" t="s">
        <v>84</v>
      </c>
      <c r="K74" s="22"/>
      <c r="L74" s="22"/>
      <c r="M74" s="22" t="s">
        <v>22</v>
      </c>
      <c r="N74" s="25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</row>
    <row r="75" spans="1:78" s="28" customFormat="1" ht="27" x14ac:dyDescent="0.25">
      <c r="A75" s="19">
        <v>43</v>
      </c>
      <c r="B75" s="29" t="s">
        <v>151</v>
      </c>
      <c r="C75" s="21" t="s">
        <v>174</v>
      </c>
      <c r="D75" s="21" t="s">
        <v>175</v>
      </c>
      <c r="E75" s="22" t="s">
        <v>176</v>
      </c>
      <c r="F75" s="24">
        <v>10000</v>
      </c>
      <c r="G75" s="22" t="s">
        <v>41</v>
      </c>
      <c r="H75" s="32"/>
      <c r="I75" s="22" t="s">
        <v>42</v>
      </c>
      <c r="J75" s="22" t="s">
        <v>84</v>
      </c>
      <c r="K75" s="22"/>
      <c r="L75" s="22"/>
      <c r="M75" s="22" t="s">
        <v>22</v>
      </c>
      <c r="N75" s="25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</row>
    <row r="76" spans="1:78" s="28" customFormat="1" ht="54" x14ac:dyDescent="0.25">
      <c r="A76" s="19">
        <v>44</v>
      </c>
      <c r="B76" s="29" t="s">
        <v>153</v>
      </c>
      <c r="C76" s="21" t="s">
        <v>178</v>
      </c>
      <c r="D76" s="21" t="s">
        <v>175</v>
      </c>
      <c r="E76" s="22" t="s">
        <v>176</v>
      </c>
      <c r="F76" s="24">
        <v>10000</v>
      </c>
      <c r="G76" s="22" t="s">
        <v>41</v>
      </c>
      <c r="H76" s="32"/>
      <c r="I76" s="22" t="s">
        <v>42</v>
      </c>
      <c r="J76" s="22" t="s">
        <v>84</v>
      </c>
      <c r="K76" s="22"/>
      <c r="L76" s="22"/>
      <c r="M76" s="22" t="s">
        <v>22</v>
      </c>
      <c r="N76" s="2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</row>
    <row r="77" spans="1:78" s="28" customFormat="1" ht="40.5" x14ac:dyDescent="0.25">
      <c r="A77" s="19">
        <v>45</v>
      </c>
      <c r="B77" s="29" t="s">
        <v>157</v>
      </c>
      <c r="C77" s="21" t="s">
        <v>180</v>
      </c>
      <c r="D77" s="21" t="s">
        <v>181</v>
      </c>
      <c r="E77" s="22" t="s">
        <v>182</v>
      </c>
      <c r="F77" s="24">
        <v>20000</v>
      </c>
      <c r="G77" s="22" t="s">
        <v>41</v>
      </c>
      <c r="H77" s="32"/>
      <c r="I77" s="22" t="s">
        <v>42</v>
      </c>
      <c r="J77" s="22" t="s">
        <v>84</v>
      </c>
      <c r="K77" s="22"/>
      <c r="L77" s="22"/>
      <c r="M77" s="22" t="s">
        <v>22</v>
      </c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</row>
    <row r="78" spans="1:78" s="28" customFormat="1" ht="40.5" x14ac:dyDescent="0.25">
      <c r="A78" s="19">
        <v>46</v>
      </c>
      <c r="B78" s="29" t="s">
        <v>161</v>
      </c>
      <c r="C78" s="21" t="s">
        <v>184</v>
      </c>
      <c r="D78" s="21" t="s">
        <v>185</v>
      </c>
      <c r="E78" s="22" t="s">
        <v>186</v>
      </c>
      <c r="F78" s="24">
        <v>70000</v>
      </c>
      <c r="G78" s="22" t="s">
        <v>41</v>
      </c>
      <c r="H78" s="32"/>
      <c r="I78" s="22" t="s">
        <v>42</v>
      </c>
      <c r="J78" s="22" t="s">
        <v>84</v>
      </c>
      <c r="K78" s="22"/>
      <c r="L78" s="22"/>
      <c r="M78" s="22" t="s">
        <v>22</v>
      </c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</row>
    <row r="79" spans="1:78" s="28" customFormat="1" ht="40.5" x14ac:dyDescent="0.25">
      <c r="A79" s="19">
        <v>47</v>
      </c>
      <c r="B79" s="29" t="s">
        <v>165</v>
      </c>
      <c r="C79" s="21" t="s">
        <v>188</v>
      </c>
      <c r="D79" s="21" t="s">
        <v>189</v>
      </c>
      <c r="E79" s="22" t="s">
        <v>190</v>
      </c>
      <c r="F79" s="24">
        <v>20000</v>
      </c>
      <c r="G79" s="22" t="s">
        <v>41</v>
      </c>
      <c r="H79" s="32"/>
      <c r="I79" s="22" t="s">
        <v>42</v>
      </c>
      <c r="J79" s="22" t="s">
        <v>84</v>
      </c>
      <c r="K79" s="22"/>
      <c r="L79" s="22"/>
      <c r="M79" s="22" t="s">
        <v>22</v>
      </c>
      <c r="N79" s="25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</row>
    <row r="80" spans="1:78" s="28" customFormat="1" ht="27" x14ac:dyDescent="0.25">
      <c r="A80" s="19">
        <v>48</v>
      </c>
      <c r="B80" s="29" t="s">
        <v>169</v>
      </c>
      <c r="C80" s="21" t="s">
        <v>192</v>
      </c>
      <c r="D80" s="21" t="s">
        <v>193</v>
      </c>
      <c r="E80" s="22" t="s">
        <v>194</v>
      </c>
      <c r="F80" s="24">
        <v>40000</v>
      </c>
      <c r="G80" s="22" t="s">
        <v>41</v>
      </c>
      <c r="H80" s="32"/>
      <c r="I80" s="22" t="s">
        <v>42</v>
      </c>
      <c r="J80" s="22" t="s">
        <v>84</v>
      </c>
      <c r="K80" s="22"/>
      <c r="L80" s="22"/>
      <c r="M80" s="22" t="s">
        <v>22</v>
      </c>
      <c r="N80" s="2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</row>
    <row r="81" spans="1:78" s="28" customFormat="1" ht="27" x14ac:dyDescent="0.25">
      <c r="A81" s="19">
        <v>49</v>
      </c>
      <c r="B81" s="29" t="s">
        <v>173</v>
      </c>
      <c r="C81" s="21" t="s">
        <v>197</v>
      </c>
      <c r="D81" s="21" t="s">
        <v>198</v>
      </c>
      <c r="E81" s="22" t="s">
        <v>199</v>
      </c>
      <c r="F81" s="24">
        <v>20000</v>
      </c>
      <c r="G81" s="22" t="s">
        <v>41</v>
      </c>
      <c r="H81" s="32"/>
      <c r="I81" s="22" t="s">
        <v>42</v>
      </c>
      <c r="J81" s="22" t="s">
        <v>84</v>
      </c>
      <c r="K81" s="22"/>
      <c r="L81" s="22"/>
      <c r="M81" s="22" t="s">
        <v>22</v>
      </c>
      <c r="N81" s="25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</row>
    <row r="82" spans="1:78" s="28" customFormat="1" ht="40.5" x14ac:dyDescent="0.25">
      <c r="A82" s="19">
        <v>50</v>
      </c>
      <c r="B82" s="29" t="s">
        <v>177</v>
      </c>
      <c r="C82" s="21" t="s">
        <v>201</v>
      </c>
      <c r="D82" s="21" t="s">
        <v>202</v>
      </c>
      <c r="E82" s="22" t="s">
        <v>203</v>
      </c>
      <c r="F82" s="24">
        <v>20000</v>
      </c>
      <c r="G82" s="22" t="s">
        <v>41</v>
      </c>
      <c r="H82" s="32"/>
      <c r="I82" s="22" t="s">
        <v>42</v>
      </c>
      <c r="J82" s="22" t="s">
        <v>84</v>
      </c>
      <c r="K82" s="22"/>
      <c r="L82" s="22"/>
      <c r="M82" s="22" t="s">
        <v>22</v>
      </c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</row>
    <row r="83" spans="1:78" s="28" customFormat="1" ht="40.5" x14ac:dyDescent="0.25">
      <c r="A83" s="19">
        <v>51</v>
      </c>
      <c r="B83" s="29" t="s">
        <v>179</v>
      </c>
      <c r="C83" s="21" t="s">
        <v>205</v>
      </c>
      <c r="D83" s="21" t="s">
        <v>206</v>
      </c>
      <c r="E83" s="22" t="s">
        <v>207</v>
      </c>
      <c r="F83" s="24">
        <v>40000</v>
      </c>
      <c r="G83" s="22" t="s">
        <v>41</v>
      </c>
      <c r="H83" s="32"/>
      <c r="I83" s="22" t="s">
        <v>42</v>
      </c>
      <c r="J83" s="22" t="s">
        <v>20</v>
      </c>
      <c r="K83" s="22"/>
      <c r="L83" s="22"/>
      <c r="M83" s="22" t="s">
        <v>22</v>
      </c>
      <c r="N83" s="2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</row>
    <row r="84" spans="1:78" s="28" customFormat="1" ht="27" x14ac:dyDescent="0.25">
      <c r="A84" s="19">
        <v>52</v>
      </c>
      <c r="B84" s="29" t="s">
        <v>183</v>
      </c>
      <c r="C84" s="21" t="s">
        <v>209</v>
      </c>
      <c r="D84" s="21" t="s">
        <v>210</v>
      </c>
      <c r="E84" s="22" t="s">
        <v>211</v>
      </c>
      <c r="F84" s="24">
        <v>10000</v>
      </c>
      <c r="G84" s="22" t="s">
        <v>41</v>
      </c>
      <c r="H84" s="32"/>
      <c r="I84" s="22" t="s">
        <v>42</v>
      </c>
      <c r="J84" s="22" t="s">
        <v>84</v>
      </c>
      <c r="K84" s="22"/>
      <c r="L84" s="22"/>
      <c r="M84" s="22" t="s">
        <v>22</v>
      </c>
      <c r="N84" s="2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</row>
    <row r="85" spans="1:78" s="28" customFormat="1" ht="36.75" customHeight="1" x14ac:dyDescent="0.25">
      <c r="A85" s="19">
        <v>53</v>
      </c>
      <c r="B85" s="29" t="s">
        <v>187</v>
      </c>
      <c r="C85" s="21" t="s">
        <v>212</v>
      </c>
      <c r="D85" s="21" t="s">
        <v>30</v>
      </c>
      <c r="E85" s="22" t="s">
        <v>31</v>
      </c>
      <c r="F85" s="24">
        <v>70000</v>
      </c>
      <c r="G85" s="22" t="s">
        <v>41</v>
      </c>
      <c r="H85" s="32"/>
      <c r="I85" s="22" t="s">
        <v>42</v>
      </c>
      <c r="J85" s="22" t="s">
        <v>20</v>
      </c>
      <c r="K85" s="22"/>
      <c r="L85" s="22"/>
      <c r="M85" s="22" t="s">
        <v>22</v>
      </c>
      <c r="N85" s="25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</row>
    <row r="86" spans="1:78" s="28" customFormat="1" ht="69" customHeight="1" x14ac:dyDescent="0.25">
      <c r="A86" s="19">
        <v>54</v>
      </c>
      <c r="B86" s="29" t="s">
        <v>191</v>
      </c>
      <c r="C86" s="21" t="s">
        <v>213</v>
      </c>
      <c r="D86" s="21" t="s">
        <v>30</v>
      </c>
      <c r="E86" s="22" t="s">
        <v>31</v>
      </c>
      <c r="F86" s="24">
        <v>670000</v>
      </c>
      <c r="G86" s="22"/>
      <c r="H86" s="22"/>
      <c r="I86" s="22" t="s">
        <v>42</v>
      </c>
      <c r="J86" s="22" t="s">
        <v>20</v>
      </c>
      <c r="K86" s="33"/>
      <c r="L86" s="22"/>
      <c r="M86" s="22" t="s">
        <v>22</v>
      </c>
      <c r="N86" s="25" t="s">
        <v>214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</row>
    <row r="87" spans="1:78" s="28" customFormat="1" ht="40.5" x14ac:dyDescent="0.25">
      <c r="A87" s="19">
        <v>55</v>
      </c>
      <c r="B87" s="29" t="s">
        <v>195</v>
      </c>
      <c r="C87" s="21" t="s">
        <v>470</v>
      </c>
      <c r="D87" s="21" t="s">
        <v>544</v>
      </c>
      <c r="E87" s="22" t="s">
        <v>543</v>
      </c>
      <c r="F87" s="24">
        <v>40000</v>
      </c>
      <c r="G87" s="22" t="s">
        <v>41</v>
      </c>
      <c r="H87" s="22"/>
      <c r="I87" s="22" t="s">
        <v>42</v>
      </c>
      <c r="J87" s="22" t="s">
        <v>20</v>
      </c>
      <c r="K87" s="33"/>
      <c r="L87" s="22"/>
      <c r="M87" s="22" t="s">
        <v>22</v>
      </c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</row>
    <row r="88" spans="1:78" s="28" customFormat="1" ht="40.5" x14ac:dyDescent="0.25">
      <c r="A88" s="19">
        <v>56</v>
      </c>
      <c r="B88" s="29" t="s">
        <v>196</v>
      </c>
      <c r="C88" s="21" t="s">
        <v>471</v>
      </c>
      <c r="D88" s="21" t="s">
        <v>551</v>
      </c>
      <c r="E88" s="22" t="s">
        <v>550</v>
      </c>
      <c r="F88" s="24">
        <v>350000</v>
      </c>
      <c r="G88" s="22" t="s">
        <v>41</v>
      </c>
      <c r="H88" s="22"/>
      <c r="I88" s="22" t="s">
        <v>42</v>
      </c>
      <c r="J88" s="22" t="s">
        <v>20</v>
      </c>
      <c r="K88" s="33"/>
      <c r="L88" s="22"/>
      <c r="M88" s="22" t="s">
        <v>22</v>
      </c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</row>
    <row r="89" spans="1:78" s="28" customFormat="1" ht="40.5" x14ac:dyDescent="0.25">
      <c r="A89" s="19">
        <v>57</v>
      </c>
      <c r="B89" s="29" t="s">
        <v>200</v>
      </c>
      <c r="C89" s="20" t="s">
        <v>528</v>
      </c>
      <c r="D89" s="20" t="s">
        <v>464</v>
      </c>
      <c r="E89" s="109" t="s">
        <v>463</v>
      </c>
      <c r="F89" s="24">
        <v>90000</v>
      </c>
      <c r="G89" s="22" t="s">
        <v>41</v>
      </c>
      <c r="H89" s="22"/>
      <c r="I89" s="22" t="s">
        <v>42</v>
      </c>
      <c r="J89" s="22" t="s">
        <v>20</v>
      </c>
      <c r="K89" s="33"/>
      <c r="L89" s="22"/>
      <c r="M89" s="22" t="s">
        <v>22</v>
      </c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</row>
    <row r="90" spans="1:78" s="28" customFormat="1" ht="27" x14ac:dyDescent="0.25">
      <c r="A90" s="19">
        <v>58</v>
      </c>
      <c r="B90" s="29" t="s">
        <v>204</v>
      </c>
      <c r="C90" s="21" t="s">
        <v>495</v>
      </c>
      <c r="D90" s="21" t="s">
        <v>538</v>
      </c>
      <c r="E90" s="22" t="s">
        <v>537</v>
      </c>
      <c r="F90" s="24">
        <v>100000</v>
      </c>
      <c r="G90" s="22" t="s">
        <v>41</v>
      </c>
      <c r="H90" s="22"/>
      <c r="I90" s="22" t="s">
        <v>42</v>
      </c>
      <c r="J90" s="22" t="s">
        <v>20</v>
      </c>
      <c r="K90" s="33"/>
      <c r="L90" s="22"/>
      <c r="M90" s="22" t="s">
        <v>22</v>
      </c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</row>
    <row r="91" spans="1:78" s="28" customFormat="1" ht="27" x14ac:dyDescent="0.25">
      <c r="A91" s="19">
        <v>59</v>
      </c>
      <c r="B91" s="29" t="s">
        <v>208</v>
      </c>
      <c r="C91" s="21" t="s">
        <v>496</v>
      </c>
      <c r="D91" s="21" t="s">
        <v>536</v>
      </c>
      <c r="E91" s="22" t="s">
        <v>535</v>
      </c>
      <c r="F91" s="24">
        <v>100000</v>
      </c>
      <c r="G91" s="22" t="s">
        <v>41</v>
      </c>
      <c r="H91" s="22"/>
      <c r="I91" s="22" t="s">
        <v>42</v>
      </c>
      <c r="J91" s="22" t="s">
        <v>20</v>
      </c>
      <c r="K91" s="33"/>
      <c r="L91" s="22"/>
      <c r="M91" s="22" t="s">
        <v>22</v>
      </c>
      <c r="N91" s="25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</row>
    <row r="92" spans="1:78" s="28" customFormat="1" ht="27" x14ac:dyDescent="0.25">
      <c r="A92" s="19">
        <v>60</v>
      </c>
      <c r="B92" s="29" t="s">
        <v>217</v>
      </c>
      <c r="C92" s="21" t="s">
        <v>475</v>
      </c>
      <c r="D92" s="21" t="s">
        <v>95</v>
      </c>
      <c r="E92" s="22" t="s">
        <v>96</v>
      </c>
      <c r="F92" s="24">
        <v>80000</v>
      </c>
      <c r="G92" s="22" t="s">
        <v>41</v>
      </c>
      <c r="H92" s="22"/>
      <c r="I92" s="22" t="s">
        <v>42</v>
      </c>
      <c r="J92" s="22" t="s">
        <v>20</v>
      </c>
      <c r="K92" s="33"/>
      <c r="L92" s="22"/>
      <c r="M92" s="22" t="s">
        <v>22</v>
      </c>
      <c r="N92" s="25"/>
      <c r="O92" s="27"/>
      <c r="P92" s="27"/>
      <c r="Q92" s="27"/>
      <c r="R92" s="27"/>
      <c r="S92" s="27">
        <f>SUM(F9:F92)</f>
        <v>26658500</v>
      </c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</row>
    <row r="93" spans="1:78" s="28" customFormat="1" ht="27" x14ac:dyDescent="0.25">
      <c r="A93" s="19">
        <v>61</v>
      </c>
      <c r="B93" s="29" t="s">
        <v>221</v>
      </c>
      <c r="C93" s="21" t="s">
        <v>531</v>
      </c>
      <c r="D93" s="21" t="s">
        <v>540</v>
      </c>
      <c r="E93" s="22" t="s">
        <v>539</v>
      </c>
      <c r="F93" s="24">
        <v>30000</v>
      </c>
      <c r="G93" s="22" t="s">
        <v>41</v>
      </c>
      <c r="H93" s="22"/>
      <c r="I93" s="22" t="s">
        <v>42</v>
      </c>
      <c r="J93" s="22" t="s">
        <v>20</v>
      </c>
      <c r="K93" s="33"/>
      <c r="L93" s="22"/>
      <c r="M93" s="22" t="s">
        <v>22</v>
      </c>
      <c r="N93" s="25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</row>
    <row r="94" spans="1:78" s="28" customFormat="1" ht="27" x14ac:dyDescent="0.25">
      <c r="A94" s="19">
        <v>62</v>
      </c>
      <c r="B94" s="29" t="s">
        <v>224</v>
      </c>
      <c r="C94" s="21" t="s">
        <v>532</v>
      </c>
      <c r="D94" s="21" t="s">
        <v>542</v>
      </c>
      <c r="E94" s="22" t="s">
        <v>541</v>
      </c>
      <c r="F94" s="24">
        <v>20000</v>
      </c>
      <c r="G94" s="22" t="s">
        <v>41</v>
      </c>
      <c r="H94" s="22"/>
      <c r="I94" s="22" t="s">
        <v>42</v>
      </c>
      <c r="J94" s="22" t="s">
        <v>20</v>
      </c>
      <c r="K94" s="33"/>
      <c r="L94" s="22"/>
      <c r="M94" s="22" t="s">
        <v>22</v>
      </c>
      <c r="N94" s="25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</row>
    <row r="95" spans="1:78" s="28" customFormat="1" ht="17.25" customHeight="1" x14ac:dyDescent="0.25">
      <c r="A95" s="116" t="s">
        <v>215</v>
      </c>
      <c r="B95" s="116"/>
      <c r="C95" s="116"/>
      <c r="D95" s="34"/>
      <c r="E95" s="35"/>
      <c r="F95" s="36">
        <f>SUM(F8:F94)-F36-F37-F38-F10-F11-F12-F13-F14-F15-F16-F17-F18-F19-F20-F21-F23-F24-F25-F26-F27-F28-F29-F30-F31-F32</f>
        <v>18083000</v>
      </c>
      <c r="G95" s="37"/>
      <c r="H95" s="37"/>
      <c r="I95" s="35"/>
      <c r="J95" s="35"/>
      <c r="K95" s="35"/>
      <c r="L95" s="35"/>
      <c r="M95" s="35"/>
      <c r="N95" s="35"/>
      <c r="O95" s="93"/>
      <c r="P95" s="27"/>
      <c r="Q95" s="27"/>
      <c r="R95" s="27"/>
      <c r="S95" s="27">
        <f>SUM(F36:F38)</f>
        <v>77000</v>
      </c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</row>
    <row r="96" spans="1:78" s="28" customFormat="1" ht="17.25" customHeight="1" x14ac:dyDescent="0.25">
      <c r="A96" s="38"/>
      <c r="B96" s="39"/>
      <c r="C96" s="40"/>
      <c r="D96" s="21"/>
      <c r="E96" s="22"/>
      <c r="F96" s="41"/>
      <c r="G96" s="22"/>
      <c r="H96" s="22"/>
      <c r="I96" s="22"/>
      <c r="J96" s="22"/>
      <c r="K96" s="22"/>
      <c r="L96" s="22"/>
      <c r="M96" s="22"/>
      <c r="N96" s="25"/>
      <c r="O96" s="93"/>
      <c r="P96" s="27"/>
      <c r="Q96" s="27"/>
      <c r="R96" s="27"/>
      <c r="S96" s="27">
        <f>SUM(F10:F21)</f>
        <v>5513500</v>
      </c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</row>
    <row r="97" spans="1:78" s="28" customFormat="1" ht="13.5" x14ac:dyDescent="0.25">
      <c r="A97" s="117" t="s">
        <v>216</v>
      </c>
      <c r="B97" s="118"/>
      <c r="C97" s="119"/>
      <c r="D97" s="34"/>
      <c r="E97" s="35"/>
      <c r="F97" s="43"/>
      <c r="G97" s="37"/>
      <c r="H97" s="37"/>
      <c r="I97" s="35"/>
      <c r="J97" s="35"/>
      <c r="K97" s="35"/>
      <c r="L97" s="35"/>
      <c r="M97" s="35"/>
      <c r="N97" s="45"/>
      <c r="O97" s="27"/>
      <c r="P97" s="27"/>
      <c r="Q97" s="27"/>
      <c r="R97" s="27"/>
      <c r="S97" s="27">
        <f>SUM(F23:F32)</f>
        <v>4655000</v>
      </c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</row>
    <row r="98" spans="1:78" s="18" customFormat="1" ht="80.25" customHeight="1" x14ac:dyDescent="0.25">
      <c r="A98" s="19">
        <v>63</v>
      </c>
      <c r="B98" s="46" t="s">
        <v>227</v>
      </c>
      <c r="C98" s="21" t="s">
        <v>479</v>
      </c>
      <c r="D98" s="21" t="s">
        <v>218</v>
      </c>
      <c r="E98" s="22" t="s">
        <v>219</v>
      </c>
      <c r="F98" s="23">
        <v>80000</v>
      </c>
      <c r="G98" s="22" t="s">
        <v>41</v>
      </c>
      <c r="H98" s="22"/>
      <c r="I98" s="22" t="s">
        <v>42</v>
      </c>
      <c r="J98" s="22" t="s">
        <v>20</v>
      </c>
      <c r="K98" s="26" t="s">
        <v>485</v>
      </c>
      <c r="L98" s="22" t="s">
        <v>29</v>
      </c>
      <c r="M98" s="22" t="s">
        <v>220</v>
      </c>
      <c r="N98" s="25"/>
      <c r="O98" s="17"/>
      <c r="P98" s="17"/>
      <c r="Q98" s="17"/>
      <c r="R98" s="17"/>
      <c r="S98" s="17">
        <f>S92-S95-S96-S97</f>
        <v>16413000</v>
      </c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1:78" s="18" customFormat="1" ht="40.5" x14ac:dyDescent="0.25">
      <c r="A99" s="19">
        <v>64</v>
      </c>
      <c r="B99" s="46" t="s">
        <v>230</v>
      </c>
      <c r="C99" s="21" t="s">
        <v>480</v>
      </c>
      <c r="D99" s="21" t="s">
        <v>222</v>
      </c>
      <c r="E99" s="22" t="s">
        <v>223</v>
      </c>
      <c r="F99" s="24">
        <v>198000</v>
      </c>
      <c r="G99" s="22" t="s">
        <v>41</v>
      </c>
      <c r="H99" s="22"/>
      <c r="I99" s="22" t="s">
        <v>42</v>
      </c>
      <c r="J99" s="22" t="s">
        <v>20</v>
      </c>
      <c r="K99" s="26" t="s">
        <v>478</v>
      </c>
      <c r="L99" s="22" t="s">
        <v>29</v>
      </c>
      <c r="M99" s="22" t="s">
        <v>220</v>
      </c>
      <c r="N99" s="25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  <row r="100" spans="1:78" s="18" customFormat="1" ht="27" x14ac:dyDescent="0.25">
      <c r="A100" s="19">
        <v>65</v>
      </c>
      <c r="B100" s="46" t="s">
        <v>233</v>
      </c>
      <c r="C100" s="21" t="s">
        <v>481</v>
      </c>
      <c r="D100" s="21" t="s">
        <v>225</v>
      </c>
      <c r="E100" s="22" t="s">
        <v>226</v>
      </c>
      <c r="F100" s="23">
        <v>180000</v>
      </c>
      <c r="G100" s="22" t="s">
        <v>41</v>
      </c>
      <c r="H100" s="22"/>
      <c r="I100" s="22" t="s">
        <v>42</v>
      </c>
      <c r="J100" s="22" t="s">
        <v>20</v>
      </c>
      <c r="K100" s="26" t="s">
        <v>477</v>
      </c>
      <c r="L100" s="22" t="s">
        <v>29</v>
      </c>
      <c r="M100" s="22" t="s">
        <v>220</v>
      </c>
      <c r="N100" s="25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</row>
    <row r="101" spans="1:78" s="18" customFormat="1" ht="27" x14ac:dyDescent="0.25">
      <c r="A101" s="19">
        <v>66</v>
      </c>
      <c r="B101" s="46" t="s">
        <v>234</v>
      </c>
      <c r="C101" s="21" t="s">
        <v>482</v>
      </c>
      <c r="D101" s="21" t="s">
        <v>228</v>
      </c>
      <c r="E101" s="22" t="s">
        <v>229</v>
      </c>
      <c r="F101" s="23">
        <v>100000</v>
      </c>
      <c r="G101" s="22" t="s">
        <v>41</v>
      </c>
      <c r="H101" s="22"/>
      <c r="I101" s="22" t="s">
        <v>42</v>
      </c>
      <c r="J101" s="22" t="s">
        <v>20</v>
      </c>
      <c r="K101" s="26" t="s">
        <v>477</v>
      </c>
      <c r="L101" s="22" t="s">
        <v>29</v>
      </c>
      <c r="M101" s="22" t="s">
        <v>220</v>
      </c>
      <c r="N101" s="25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</row>
    <row r="102" spans="1:78" s="18" customFormat="1" ht="40.5" x14ac:dyDescent="0.25">
      <c r="A102" s="19">
        <v>67</v>
      </c>
      <c r="B102" s="46" t="s">
        <v>238</v>
      </c>
      <c r="C102" s="21" t="s">
        <v>483</v>
      </c>
      <c r="D102" s="21" t="s">
        <v>231</v>
      </c>
      <c r="E102" s="22" t="s">
        <v>232</v>
      </c>
      <c r="F102" s="24">
        <v>190000</v>
      </c>
      <c r="G102" s="22" t="s">
        <v>41</v>
      </c>
      <c r="H102" s="22"/>
      <c r="I102" s="22" t="s">
        <v>42</v>
      </c>
      <c r="J102" s="22" t="s">
        <v>20</v>
      </c>
      <c r="K102" s="26" t="s">
        <v>478</v>
      </c>
      <c r="L102" s="22" t="s">
        <v>29</v>
      </c>
      <c r="M102" s="22" t="s">
        <v>220</v>
      </c>
      <c r="N102" s="25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</row>
    <row r="103" spans="1:78" s="18" customFormat="1" ht="40.5" x14ac:dyDescent="0.25">
      <c r="A103" s="19">
        <v>68</v>
      </c>
      <c r="B103" s="46" t="s">
        <v>242</v>
      </c>
      <c r="C103" s="21" t="s">
        <v>484</v>
      </c>
      <c r="D103" s="21" t="s">
        <v>231</v>
      </c>
      <c r="E103" s="22" t="s">
        <v>232</v>
      </c>
      <c r="F103" s="23">
        <v>80000</v>
      </c>
      <c r="G103" s="22" t="s">
        <v>41</v>
      </c>
      <c r="H103" s="22"/>
      <c r="I103" s="22" t="s">
        <v>42</v>
      </c>
      <c r="J103" s="22" t="s">
        <v>20</v>
      </c>
      <c r="K103" s="26" t="s">
        <v>478</v>
      </c>
      <c r="L103" s="22" t="s">
        <v>29</v>
      </c>
      <c r="M103" s="22" t="s">
        <v>220</v>
      </c>
      <c r="N103" s="25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</row>
    <row r="104" spans="1:78" s="28" customFormat="1" ht="40.5" x14ac:dyDescent="0.25">
      <c r="A104" s="19">
        <v>69</v>
      </c>
      <c r="B104" s="46" t="s">
        <v>244</v>
      </c>
      <c r="C104" s="21" t="s">
        <v>235</v>
      </c>
      <c r="D104" s="21" t="s">
        <v>236</v>
      </c>
      <c r="E104" s="22" t="s">
        <v>237</v>
      </c>
      <c r="F104" s="24">
        <v>30000</v>
      </c>
      <c r="G104" s="22" t="s">
        <v>41</v>
      </c>
      <c r="H104" s="32"/>
      <c r="I104" s="22" t="s">
        <v>42</v>
      </c>
      <c r="J104" s="22" t="s">
        <v>84</v>
      </c>
      <c r="K104" s="22"/>
      <c r="L104" s="22"/>
      <c r="M104" s="22" t="s">
        <v>220</v>
      </c>
      <c r="N104" s="25"/>
      <c r="O104" s="93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</row>
    <row r="105" spans="1:78" s="28" customFormat="1" ht="40.5" x14ac:dyDescent="0.25">
      <c r="A105" s="19">
        <v>70</v>
      </c>
      <c r="B105" s="46" t="s">
        <v>247</v>
      </c>
      <c r="C105" s="21" t="s">
        <v>239</v>
      </c>
      <c r="D105" s="21" t="s">
        <v>240</v>
      </c>
      <c r="E105" s="22" t="s">
        <v>241</v>
      </c>
      <c r="F105" s="24">
        <v>50000</v>
      </c>
      <c r="G105" s="22" t="s">
        <v>41</v>
      </c>
      <c r="H105" s="32"/>
      <c r="I105" s="22" t="s">
        <v>42</v>
      </c>
      <c r="J105" s="22" t="s">
        <v>84</v>
      </c>
      <c r="K105" s="22"/>
      <c r="L105" s="22"/>
      <c r="M105" s="22" t="s">
        <v>220</v>
      </c>
      <c r="N105" s="25"/>
      <c r="O105" s="93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</row>
    <row r="106" spans="1:78" s="28" customFormat="1" ht="40.5" x14ac:dyDescent="0.25">
      <c r="A106" s="19">
        <v>71</v>
      </c>
      <c r="B106" s="46" t="s">
        <v>248</v>
      </c>
      <c r="C106" s="21" t="s">
        <v>243</v>
      </c>
      <c r="D106" s="21" t="s">
        <v>240</v>
      </c>
      <c r="E106" s="22" t="s">
        <v>241</v>
      </c>
      <c r="F106" s="24">
        <v>30000</v>
      </c>
      <c r="G106" s="22" t="s">
        <v>41</v>
      </c>
      <c r="H106" s="32"/>
      <c r="I106" s="22" t="s">
        <v>42</v>
      </c>
      <c r="J106" s="22" t="s">
        <v>84</v>
      </c>
      <c r="K106" s="22"/>
      <c r="L106" s="22"/>
      <c r="M106" s="22" t="s">
        <v>220</v>
      </c>
      <c r="N106" s="25"/>
      <c r="O106" s="93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</row>
    <row r="107" spans="1:78" s="18" customFormat="1" ht="40.5" x14ac:dyDescent="0.25">
      <c r="A107" s="19">
        <v>72</v>
      </c>
      <c r="B107" s="46" t="s">
        <v>250</v>
      </c>
      <c r="C107" s="21" t="s">
        <v>245</v>
      </c>
      <c r="D107" s="21" t="s">
        <v>246</v>
      </c>
      <c r="E107" s="22" t="s">
        <v>241</v>
      </c>
      <c r="F107" s="23">
        <v>30000</v>
      </c>
      <c r="G107" s="22" t="s">
        <v>41</v>
      </c>
      <c r="H107" s="22"/>
      <c r="I107" s="22" t="s">
        <v>42</v>
      </c>
      <c r="J107" s="22" t="s">
        <v>84</v>
      </c>
      <c r="K107" s="26"/>
      <c r="L107" s="22"/>
      <c r="M107" s="22" t="s">
        <v>220</v>
      </c>
      <c r="N107" s="25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</row>
    <row r="108" spans="1:78" s="18" customFormat="1" ht="40.5" x14ac:dyDescent="0.25">
      <c r="A108" s="19">
        <v>73</v>
      </c>
      <c r="B108" s="46" t="s">
        <v>252</v>
      </c>
      <c r="C108" s="21" t="s">
        <v>249</v>
      </c>
      <c r="D108" s="21" t="s">
        <v>231</v>
      </c>
      <c r="E108" s="22" t="s">
        <v>232</v>
      </c>
      <c r="F108" s="23">
        <v>10000</v>
      </c>
      <c r="G108" s="22" t="s">
        <v>41</v>
      </c>
      <c r="H108" s="22"/>
      <c r="I108" s="22" t="s">
        <v>42</v>
      </c>
      <c r="J108" s="22" t="s">
        <v>84</v>
      </c>
      <c r="K108" s="26"/>
      <c r="L108" s="22"/>
      <c r="M108" s="22" t="s">
        <v>220</v>
      </c>
      <c r="N108" s="25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</row>
    <row r="109" spans="1:78" s="18" customFormat="1" ht="40.5" x14ac:dyDescent="0.25">
      <c r="A109" s="19">
        <v>74</v>
      </c>
      <c r="B109" s="46" t="s">
        <v>254</v>
      </c>
      <c r="C109" s="21" t="s">
        <v>251</v>
      </c>
      <c r="D109" s="21" t="s">
        <v>231</v>
      </c>
      <c r="E109" s="22" t="s">
        <v>232</v>
      </c>
      <c r="F109" s="23">
        <v>100000</v>
      </c>
      <c r="G109" s="22" t="s">
        <v>41</v>
      </c>
      <c r="H109" s="22"/>
      <c r="I109" s="22" t="s">
        <v>42</v>
      </c>
      <c r="J109" s="22" t="s">
        <v>84</v>
      </c>
      <c r="K109" s="26"/>
      <c r="L109" s="22"/>
      <c r="M109" s="22" t="s">
        <v>220</v>
      </c>
      <c r="N109" s="25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</row>
    <row r="110" spans="1:78" s="18" customFormat="1" ht="40.5" x14ac:dyDescent="0.25">
      <c r="A110" s="19">
        <v>75</v>
      </c>
      <c r="B110" s="46" t="s">
        <v>255</v>
      </c>
      <c r="C110" s="21" t="s">
        <v>253</v>
      </c>
      <c r="D110" s="21" t="s">
        <v>231</v>
      </c>
      <c r="E110" s="22" t="s">
        <v>232</v>
      </c>
      <c r="F110" s="23">
        <v>40000</v>
      </c>
      <c r="G110" s="22" t="s">
        <v>41</v>
      </c>
      <c r="H110" s="22"/>
      <c r="I110" s="22" t="s">
        <v>42</v>
      </c>
      <c r="J110" s="22" t="s">
        <v>84</v>
      </c>
      <c r="K110" s="26"/>
      <c r="L110" s="22"/>
      <c r="M110" s="22" t="s">
        <v>220</v>
      </c>
      <c r="N110" s="25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</row>
    <row r="111" spans="1:78" s="18" customFormat="1" ht="54" x14ac:dyDescent="0.25">
      <c r="A111" s="19">
        <v>76</v>
      </c>
      <c r="B111" s="46" t="s">
        <v>256</v>
      </c>
      <c r="C111" s="21" t="s">
        <v>260</v>
      </c>
      <c r="D111" s="21" t="s">
        <v>261</v>
      </c>
      <c r="E111" s="22" t="s">
        <v>262</v>
      </c>
      <c r="F111" s="24">
        <v>10000</v>
      </c>
      <c r="G111" s="22" t="s">
        <v>41</v>
      </c>
      <c r="H111" s="22"/>
      <c r="I111" s="22" t="s">
        <v>42</v>
      </c>
      <c r="J111" s="22" t="s">
        <v>84</v>
      </c>
      <c r="K111" s="33"/>
      <c r="L111" s="22"/>
      <c r="M111" s="22" t="s">
        <v>220</v>
      </c>
      <c r="N111" s="25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</row>
    <row r="112" spans="1:78" s="18" customFormat="1" ht="40.5" x14ac:dyDescent="0.25">
      <c r="A112" s="19">
        <v>77</v>
      </c>
      <c r="B112" s="46" t="s">
        <v>257</v>
      </c>
      <c r="C112" s="21" t="s">
        <v>266</v>
      </c>
      <c r="D112" s="21" t="s">
        <v>267</v>
      </c>
      <c r="E112" s="22" t="s">
        <v>268</v>
      </c>
      <c r="F112" s="23">
        <v>65000</v>
      </c>
      <c r="G112" s="22" t="s">
        <v>41</v>
      </c>
      <c r="H112" s="22"/>
      <c r="I112" s="22" t="s">
        <v>42</v>
      </c>
      <c r="J112" s="22" t="s">
        <v>20</v>
      </c>
      <c r="K112" s="33"/>
      <c r="L112" s="22"/>
      <c r="M112" s="22" t="s">
        <v>220</v>
      </c>
      <c r="N112" s="25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</row>
    <row r="113" spans="1:78" s="18" customFormat="1" ht="77.25" customHeight="1" x14ac:dyDescent="0.25">
      <c r="A113" s="19">
        <v>78</v>
      </c>
      <c r="B113" s="46" t="s">
        <v>258</v>
      </c>
      <c r="C113" s="21" t="s">
        <v>270</v>
      </c>
      <c r="D113" s="21" t="s">
        <v>271</v>
      </c>
      <c r="E113" s="22" t="s">
        <v>272</v>
      </c>
      <c r="F113" s="23">
        <v>20000</v>
      </c>
      <c r="G113" s="22" t="s">
        <v>41</v>
      </c>
      <c r="H113" s="22"/>
      <c r="I113" s="22" t="s">
        <v>42</v>
      </c>
      <c r="J113" s="22" t="s">
        <v>20</v>
      </c>
      <c r="K113" s="33"/>
      <c r="L113" s="22"/>
      <c r="M113" s="22" t="s">
        <v>220</v>
      </c>
      <c r="N113" s="25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</row>
    <row r="114" spans="1:78" s="28" customFormat="1" ht="27" x14ac:dyDescent="0.25">
      <c r="A114" s="19">
        <v>79</v>
      </c>
      <c r="B114" s="46" t="s">
        <v>259</v>
      </c>
      <c r="C114" s="21" t="s">
        <v>274</v>
      </c>
      <c r="D114" s="21" t="s">
        <v>275</v>
      </c>
      <c r="E114" s="22" t="s">
        <v>276</v>
      </c>
      <c r="F114" s="23">
        <v>110000</v>
      </c>
      <c r="G114" s="22" t="s">
        <v>41</v>
      </c>
      <c r="H114" s="22"/>
      <c r="I114" s="22" t="s">
        <v>42</v>
      </c>
      <c r="J114" s="22" t="s">
        <v>20</v>
      </c>
      <c r="K114" s="33" t="s">
        <v>478</v>
      </c>
      <c r="L114" s="22" t="s">
        <v>29</v>
      </c>
      <c r="M114" s="22" t="s">
        <v>220</v>
      </c>
      <c r="N114" s="25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</row>
    <row r="115" spans="1:78" s="18" customFormat="1" ht="27" x14ac:dyDescent="0.25">
      <c r="A115" s="19">
        <v>80</v>
      </c>
      <c r="B115" s="46" t="s">
        <v>263</v>
      </c>
      <c r="C115" s="21" t="s">
        <v>278</v>
      </c>
      <c r="D115" s="21" t="s">
        <v>278</v>
      </c>
      <c r="E115" s="22" t="s">
        <v>279</v>
      </c>
      <c r="F115" s="24">
        <v>120000</v>
      </c>
      <c r="G115" s="22" t="s">
        <v>41</v>
      </c>
      <c r="H115" s="22"/>
      <c r="I115" s="22" t="s">
        <v>42</v>
      </c>
      <c r="J115" s="22" t="s">
        <v>20</v>
      </c>
      <c r="K115" s="26"/>
      <c r="L115" s="22" t="s">
        <v>29</v>
      </c>
      <c r="M115" s="22" t="s">
        <v>220</v>
      </c>
      <c r="N115" s="25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</row>
    <row r="116" spans="1:78" s="28" customFormat="1" ht="57" customHeight="1" x14ac:dyDescent="0.25">
      <c r="A116" s="19">
        <v>81</v>
      </c>
      <c r="B116" s="46" t="s">
        <v>264</v>
      </c>
      <c r="C116" s="21" t="s">
        <v>281</v>
      </c>
      <c r="D116" s="21" t="s">
        <v>282</v>
      </c>
      <c r="E116" s="22" t="s">
        <v>283</v>
      </c>
      <c r="F116" s="24">
        <v>72000</v>
      </c>
      <c r="G116" s="22" t="s">
        <v>41</v>
      </c>
      <c r="H116" s="32"/>
      <c r="I116" s="22" t="s">
        <v>42</v>
      </c>
      <c r="J116" s="22" t="s">
        <v>20</v>
      </c>
      <c r="K116" s="22"/>
      <c r="L116" s="22" t="s">
        <v>29</v>
      </c>
      <c r="M116" s="22" t="s">
        <v>220</v>
      </c>
      <c r="N116" s="25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</row>
    <row r="117" spans="1:78" s="28" customFormat="1" ht="54.75" customHeight="1" x14ac:dyDescent="0.25">
      <c r="A117" s="19">
        <v>82</v>
      </c>
      <c r="B117" s="46" t="s">
        <v>265</v>
      </c>
      <c r="C117" s="21" t="s">
        <v>285</v>
      </c>
      <c r="D117" s="21" t="s">
        <v>282</v>
      </c>
      <c r="E117" s="22" t="s">
        <v>283</v>
      </c>
      <c r="F117" s="24">
        <v>70000</v>
      </c>
      <c r="G117" s="22" t="s">
        <v>41</v>
      </c>
      <c r="H117" s="32"/>
      <c r="I117" s="22" t="s">
        <v>42</v>
      </c>
      <c r="J117" s="22" t="s">
        <v>20</v>
      </c>
      <c r="K117" s="22"/>
      <c r="L117" s="22" t="s">
        <v>29</v>
      </c>
      <c r="M117" s="22" t="s">
        <v>220</v>
      </c>
      <c r="N117" s="25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</row>
    <row r="118" spans="1:78" s="28" customFormat="1" ht="54" x14ac:dyDescent="0.25">
      <c r="A118" s="19">
        <v>83</v>
      </c>
      <c r="B118" s="46" t="s">
        <v>269</v>
      </c>
      <c r="C118" s="21" t="s">
        <v>287</v>
      </c>
      <c r="D118" s="21" t="s">
        <v>282</v>
      </c>
      <c r="E118" s="22" t="s">
        <v>283</v>
      </c>
      <c r="F118" s="24">
        <v>70000</v>
      </c>
      <c r="G118" s="22" t="s">
        <v>41</v>
      </c>
      <c r="H118" s="32"/>
      <c r="I118" s="22" t="s">
        <v>42</v>
      </c>
      <c r="J118" s="22" t="s">
        <v>20</v>
      </c>
      <c r="K118" s="22"/>
      <c r="L118" s="22" t="s">
        <v>29</v>
      </c>
      <c r="M118" s="22" t="s">
        <v>220</v>
      </c>
      <c r="N118" s="25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</row>
    <row r="119" spans="1:78" s="28" customFormat="1" ht="54" x14ac:dyDescent="0.25">
      <c r="A119" s="19">
        <v>84</v>
      </c>
      <c r="B119" s="46" t="s">
        <v>273</v>
      </c>
      <c r="C119" s="21" t="s">
        <v>289</v>
      </c>
      <c r="D119" s="21" t="s">
        <v>282</v>
      </c>
      <c r="E119" s="22" t="s">
        <v>283</v>
      </c>
      <c r="F119" s="24">
        <v>15000</v>
      </c>
      <c r="G119" s="22" t="s">
        <v>41</v>
      </c>
      <c r="H119" s="32"/>
      <c r="I119" s="22" t="s">
        <v>42</v>
      </c>
      <c r="J119" s="22" t="s">
        <v>20</v>
      </c>
      <c r="K119" s="22"/>
      <c r="L119" s="22" t="s">
        <v>29</v>
      </c>
      <c r="M119" s="22" t="s">
        <v>220</v>
      </c>
      <c r="N119" s="25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</row>
    <row r="120" spans="1:78" s="28" customFormat="1" ht="54" x14ac:dyDescent="0.25">
      <c r="A120" s="19">
        <v>85</v>
      </c>
      <c r="B120" s="46" t="s">
        <v>277</v>
      </c>
      <c r="C120" s="21" t="s">
        <v>291</v>
      </c>
      <c r="D120" s="21" t="s">
        <v>282</v>
      </c>
      <c r="E120" s="22" t="s">
        <v>283</v>
      </c>
      <c r="F120" s="24">
        <v>3000</v>
      </c>
      <c r="G120" s="22" t="s">
        <v>41</v>
      </c>
      <c r="H120" s="32"/>
      <c r="I120" s="22" t="s">
        <v>42</v>
      </c>
      <c r="J120" s="22" t="s">
        <v>20</v>
      </c>
      <c r="K120" s="22"/>
      <c r="L120" s="22" t="s">
        <v>29</v>
      </c>
      <c r="M120" s="22" t="s">
        <v>220</v>
      </c>
      <c r="N120" s="25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</row>
    <row r="121" spans="1:78" s="28" customFormat="1" ht="57" customHeight="1" x14ac:dyDescent="0.25">
      <c r="A121" s="19">
        <v>86</v>
      </c>
      <c r="B121" s="46" t="s">
        <v>280</v>
      </c>
      <c r="C121" s="21" t="s">
        <v>293</v>
      </c>
      <c r="D121" s="21" t="s">
        <v>294</v>
      </c>
      <c r="E121" s="22" t="s">
        <v>295</v>
      </c>
      <c r="F121" s="24">
        <v>25000</v>
      </c>
      <c r="G121" s="22" t="s">
        <v>41</v>
      </c>
      <c r="H121" s="32"/>
      <c r="I121" s="22" t="s">
        <v>42</v>
      </c>
      <c r="J121" s="22" t="s">
        <v>20</v>
      </c>
      <c r="K121" s="22"/>
      <c r="L121" s="22"/>
      <c r="M121" s="22" t="s">
        <v>220</v>
      </c>
      <c r="N121" s="25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</row>
    <row r="122" spans="1:78" s="28" customFormat="1" ht="54" x14ac:dyDescent="0.25">
      <c r="A122" s="19">
        <v>87</v>
      </c>
      <c r="B122" s="46" t="s">
        <v>284</v>
      </c>
      <c r="C122" s="21" t="s">
        <v>297</v>
      </c>
      <c r="D122" s="21" t="s">
        <v>298</v>
      </c>
      <c r="E122" s="22" t="s">
        <v>299</v>
      </c>
      <c r="F122" s="24">
        <v>5000</v>
      </c>
      <c r="G122" s="22" t="s">
        <v>41</v>
      </c>
      <c r="H122" s="32"/>
      <c r="I122" s="22" t="s">
        <v>42</v>
      </c>
      <c r="J122" s="22" t="s">
        <v>20</v>
      </c>
      <c r="K122" s="22"/>
      <c r="L122" s="22"/>
      <c r="M122" s="22" t="s">
        <v>220</v>
      </c>
      <c r="N122" s="25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</row>
    <row r="123" spans="1:78" s="28" customFormat="1" ht="40.5" x14ac:dyDescent="0.25">
      <c r="A123" s="19">
        <v>88</v>
      </c>
      <c r="B123" s="46" t="s">
        <v>286</v>
      </c>
      <c r="C123" s="21" t="s">
        <v>301</v>
      </c>
      <c r="D123" s="21" t="s">
        <v>302</v>
      </c>
      <c r="E123" s="22" t="s">
        <v>303</v>
      </c>
      <c r="F123" s="24">
        <v>5000</v>
      </c>
      <c r="G123" s="22" t="s">
        <v>41</v>
      </c>
      <c r="H123" s="32"/>
      <c r="I123" s="22" t="s">
        <v>42</v>
      </c>
      <c r="J123" s="22" t="s">
        <v>84</v>
      </c>
      <c r="K123" s="22"/>
      <c r="L123" s="22"/>
      <c r="M123" s="22" t="s">
        <v>220</v>
      </c>
      <c r="N123" s="25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</row>
    <row r="124" spans="1:78" s="28" customFormat="1" ht="27" x14ac:dyDescent="0.25">
      <c r="A124" s="19">
        <v>89</v>
      </c>
      <c r="B124" s="46" t="s">
        <v>288</v>
      </c>
      <c r="C124" s="21" t="s">
        <v>305</v>
      </c>
      <c r="D124" s="21" t="s">
        <v>306</v>
      </c>
      <c r="E124" s="22" t="s">
        <v>307</v>
      </c>
      <c r="F124" s="24">
        <v>5200</v>
      </c>
      <c r="G124" s="22" t="s">
        <v>41</v>
      </c>
      <c r="H124" s="32"/>
      <c r="I124" s="22" t="s">
        <v>42</v>
      </c>
      <c r="J124" s="22" t="s">
        <v>84</v>
      </c>
      <c r="K124" s="22"/>
      <c r="L124" s="22"/>
      <c r="M124" s="22" t="s">
        <v>220</v>
      </c>
      <c r="N124" s="25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</row>
    <row r="125" spans="1:78" s="28" customFormat="1" ht="55.5" customHeight="1" x14ac:dyDescent="0.25">
      <c r="A125" s="19">
        <v>90</v>
      </c>
      <c r="B125" s="46" t="s">
        <v>290</v>
      </c>
      <c r="C125" s="21" t="s">
        <v>309</v>
      </c>
      <c r="D125" s="21" t="s">
        <v>310</v>
      </c>
      <c r="E125" s="22" t="s">
        <v>311</v>
      </c>
      <c r="F125" s="24">
        <v>5000</v>
      </c>
      <c r="G125" s="22" t="s">
        <v>41</v>
      </c>
      <c r="H125" s="32"/>
      <c r="I125" s="22" t="s">
        <v>42</v>
      </c>
      <c r="J125" s="22" t="s">
        <v>84</v>
      </c>
      <c r="K125" s="22"/>
      <c r="L125" s="22"/>
      <c r="M125" s="22" t="s">
        <v>220</v>
      </c>
      <c r="N125" s="25"/>
      <c r="O125" s="93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</row>
    <row r="126" spans="1:78" s="28" customFormat="1" ht="45" customHeight="1" x14ac:dyDescent="0.25">
      <c r="A126" s="19">
        <v>91</v>
      </c>
      <c r="B126" s="46" t="s">
        <v>292</v>
      </c>
      <c r="C126" s="21" t="s">
        <v>313</v>
      </c>
      <c r="D126" s="21" t="s">
        <v>314</v>
      </c>
      <c r="E126" s="22" t="s">
        <v>315</v>
      </c>
      <c r="F126" s="24">
        <v>5000</v>
      </c>
      <c r="G126" s="22" t="s">
        <v>41</v>
      </c>
      <c r="H126" s="32"/>
      <c r="I126" s="22" t="s">
        <v>42</v>
      </c>
      <c r="J126" s="22" t="s">
        <v>84</v>
      </c>
      <c r="K126" s="22"/>
      <c r="L126" s="22"/>
      <c r="M126" s="22" t="s">
        <v>220</v>
      </c>
      <c r="N126" s="25"/>
      <c r="O126" s="93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</row>
    <row r="127" spans="1:78" s="28" customFormat="1" ht="27" x14ac:dyDescent="0.25">
      <c r="A127" s="19">
        <v>92</v>
      </c>
      <c r="B127" s="46" t="s">
        <v>296</v>
      </c>
      <c r="C127" s="21" t="s">
        <v>317</v>
      </c>
      <c r="D127" s="21" t="s">
        <v>318</v>
      </c>
      <c r="E127" s="22" t="s">
        <v>319</v>
      </c>
      <c r="F127" s="24">
        <v>40000</v>
      </c>
      <c r="G127" s="22" t="s">
        <v>41</v>
      </c>
      <c r="H127" s="32"/>
      <c r="I127" s="22" t="s">
        <v>42</v>
      </c>
      <c r="J127" s="22" t="s">
        <v>20</v>
      </c>
      <c r="K127" s="22"/>
      <c r="L127" s="22"/>
      <c r="M127" s="22" t="s">
        <v>220</v>
      </c>
      <c r="N127" s="25"/>
      <c r="O127" s="93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</row>
    <row r="128" spans="1:78" s="28" customFormat="1" ht="27" x14ac:dyDescent="0.25">
      <c r="A128" s="19">
        <v>93</v>
      </c>
      <c r="B128" s="46" t="s">
        <v>300</v>
      </c>
      <c r="C128" s="21" t="s">
        <v>321</v>
      </c>
      <c r="D128" s="21" t="s">
        <v>322</v>
      </c>
      <c r="E128" s="22" t="s">
        <v>323</v>
      </c>
      <c r="F128" s="24">
        <v>40000</v>
      </c>
      <c r="G128" s="22" t="s">
        <v>41</v>
      </c>
      <c r="H128" s="32"/>
      <c r="I128" s="22" t="s">
        <v>42</v>
      </c>
      <c r="J128" s="22" t="s">
        <v>20</v>
      </c>
      <c r="K128" s="22"/>
      <c r="L128" s="22"/>
      <c r="M128" s="22" t="s">
        <v>220</v>
      </c>
      <c r="N128" s="25"/>
      <c r="O128" s="93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</row>
    <row r="129" spans="1:80" s="28" customFormat="1" ht="27" x14ac:dyDescent="0.25">
      <c r="A129" s="19">
        <v>94</v>
      </c>
      <c r="B129" s="46" t="s">
        <v>304</v>
      </c>
      <c r="C129" s="21" t="s">
        <v>325</v>
      </c>
      <c r="D129" s="21" t="s">
        <v>326</v>
      </c>
      <c r="E129" s="22" t="s">
        <v>327</v>
      </c>
      <c r="F129" s="24">
        <v>20000</v>
      </c>
      <c r="G129" s="22" t="s">
        <v>41</v>
      </c>
      <c r="H129" s="32"/>
      <c r="I129" s="22" t="s">
        <v>42</v>
      </c>
      <c r="J129" s="22" t="s">
        <v>20</v>
      </c>
      <c r="K129" s="22"/>
      <c r="L129" s="22"/>
      <c r="M129" s="22" t="s">
        <v>220</v>
      </c>
      <c r="N129" s="25"/>
      <c r="O129" s="93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</row>
    <row r="130" spans="1:80" s="28" customFormat="1" ht="27" x14ac:dyDescent="0.25">
      <c r="A130" s="19">
        <v>95</v>
      </c>
      <c r="B130" s="46" t="s">
        <v>308</v>
      </c>
      <c r="C130" s="21" t="s">
        <v>329</v>
      </c>
      <c r="D130" s="21" t="s">
        <v>330</v>
      </c>
      <c r="E130" s="22" t="s">
        <v>331</v>
      </c>
      <c r="F130" s="24">
        <v>50000</v>
      </c>
      <c r="G130" s="22" t="s">
        <v>41</v>
      </c>
      <c r="H130" s="32"/>
      <c r="I130" s="22" t="s">
        <v>42</v>
      </c>
      <c r="J130" s="22" t="s">
        <v>84</v>
      </c>
      <c r="K130" s="22"/>
      <c r="L130" s="22"/>
      <c r="M130" s="22" t="s">
        <v>220</v>
      </c>
      <c r="N130" s="25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</row>
    <row r="131" spans="1:80" s="28" customFormat="1" ht="27" x14ac:dyDescent="0.25">
      <c r="A131" s="19">
        <v>96</v>
      </c>
      <c r="B131" s="46" t="s">
        <v>312</v>
      </c>
      <c r="C131" s="21" t="s">
        <v>333</v>
      </c>
      <c r="D131" s="21" t="s">
        <v>334</v>
      </c>
      <c r="E131" s="22" t="s">
        <v>335</v>
      </c>
      <c r="F131" s="24">
        <v>20000</v>
      </c>
      <c r="G131" s="22" t="s">
        <v>41</v>
      </c>
      <c r="H131" s="32"/>
      <c r="I131" s="22" t="s">
        <v>42</v>
      </c>
      <c r="J131" s="22" t="s">
        <v>84</v>
      </c>
      <c r="K131" s="22"/>
      <c r="L131" s="22"/>
      <c r="M131" s="22" t="s">
        <v>220</v>
      </c>
      <c r="N131" s="25"/>
      <c r="O131" s="93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</row>
    <row r="132" spans="1:80" s="28" customFormat="1" ht="27" x14ac:dyDescent="0.25">
      <c r="A132" s="19">
        <v>97</v>
      </c>
      <c r="B132" s="46" t="s">
        <v>316</v>
      </c>
      <c r="C132" s="21" t="s">
        <v>337</v>
      </c>
      <c r="D132" s="21" t="s">
        <v>338</v>
      </c>
      <c r="E132" s="22" t="s">
        <v>339</v>
      </c>
      <c r="F132" s="24">
        <v>55000</v>
      </c>
      <c r="G132" s="22" t="s">
        <v>41</v>
      </c>
      <c r="H132" s="32"/>
      <c r="I132" s="22" t="s">
        <v>42</v>
      </c>
      <c r="J132" s="22" t="s">
        <v>84</v>
      </c>
      <c r="K132" s="22"/>
      <c r="L132" s="22"/>
      <c r="M132" s="22" t="s">
        <v>220</v>
      </c>
      <c r="N132" s="25"/>
      <c r="O132" s="93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</row>
    <row r="133" spans="1:80" s="28" customFormat="1" ht="40.5" x14ac:dyDescent="0.25">
      <c r="A133" s="19">
        <v>98</v>
      </c>
      <c r="B133" s="46" t="s">
        <v>320</v>
      </c>
      <c r="C133" s="21" t="s">
        <v>341</v>
      </c>
      <c r="D133" s="21" t="s">
        <v>342</v>
      </c>
      <c r="E133" s="22" t="s">
        <v>343</v>
      </c>
      <c r="F133" s="24">
        <v>60000</v>
      </c>
      <c r="G133" s="22" t="s">
        <v>41</v>
      </c>
      <c r="H133" s="22"/>
      <c r="I133" s="22" t="s">
        <v>42</v>
      </c>
      <c r="J133" s="22" t="s">
        <v>20</v>
      </c>
      <c r="K133" s="26" t="s">
        <v>477</v>
      </c>
      <c r="L133" s="22" t="s">
        <v>29</v>
      </c>
      <c r="M133" s="22" t="s">
        <v>220</v>
      </c>
      <c r="N133" s="25"/>
      <c r="O133" s="93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</row>
    <row r="134" spans="1:80" s="28" customFormat="1" ht="40.5" x14ac:dyDescent="0.25">
      <c r="A134" s="19">
        <v>99</v>
      </c>
      <c r="B134" s="46" t="s">
        <v>324</v>
      </c>
      <c r="C134" s="21" t="s">
        <v>459</v>
      </c>
      <c r="D134" s="21" t="s">
        <v>345</v>
      </c>
      <c r="E134" s="22" t="s">
        <v>346</v>
      </c>
      <c r="F134" s="24">
        <v>25000</v>
      </c>
      <c r="G134" s="22" t="s">
        <v>41</v>
      </c>
      <c r="H134" s="32"/>
      <c r="I134" s="22" t="s">
        <v>42</v>
      </c>
      <c r="J134" s="22" t="s">
        <v>20</v>
      </c>
      <c r="K134" s="22"/>
      <c r="L134" s="22"/>
      <c r="M134" s="22" t="s">
        <v>220</v>
      </c>
      <c r="N134" s="25"/>
      <c r="O134" s="93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</row>
    <row r="135" spans="1:80" s="28" customFormat="1" ht="27" x14ac:dyDescent="0.25">
      <c r="A135" s="19">
        <v>100</v>
      </c>
      <c r="B135" s="46" t="s">
        <v>328</v>
      </c>
      <c r="C135" s="21" t="s">
        <v>348</v>
      </c>
      <c r="D135" s="21" t="s">
        <v>349</v>
      </c>
      <c r="E135" s="22" t="s">
        <v>350</v>
      </c>
      <c r="F135" s="24">
        <v>120000</v>
      </c>
      <c r="G135" s="22" t="s">
        <v>41</v>
      </c>
      <c r="H135" s="32"/>
      <c r="I135" s="22" t="s">
        <v>42</v>
      </c>
      <c r="J135" s="22"/>
      <c r="K135" s="22"/>
      <c r="L135" s="22"/>
      <c r="M135" s="22" t="s">
        <v>220</v>
      </c>
      <c r="N135" s="25" t="s">
        <v>472</v>
      </c>
      <c r="O135" s="93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</row>
    <row r="136" spans="1:80" s="28" customFormat="1" ht="40.5" x14ac:dyDescent="0.25">
      <c r="A136" s="19">
        <v>101</v>
      </c>
      <c r="B136" s="46" t="s">
        <v>332</v>
      </c>
      <c r="C136" s="21" t="s">
        <v>352</v>
      </c>
      <c r="D136" s="21" t="s">
        <v>353</v>
      </c>
      <c r="E136" s="22" t="s">
        <v>354</v>
      </c>
      <c r="F136" s="24">
        <v>10000</v>
      </c>
      <c r="G136" s="22" t="s">
        <v>41</v>
      </c>
      <c r="H136" s="32"/>
      <c r="I136" s="22" t="s">
        <v>42</v>
      </c>
      <c r="J136" s="22"/>
      <c r="K136" s="22"/>
      <c r="L136" s="22"/>
      <c r="M136" s="22" t="s">
        <v>220</v>
      </c>
      <c r="N136" s="25"/>
      <c r="O136" s="93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</row>
    <row r="137" spans="1:80" s="28" customFormat="1" ht="27" x14ac:dyDescent="0.25">
      <c r="A137" s="19">
        <v>102</v>
      </c>
      <c r="B137" s="46" t="s">
        <v>336</v>
      </c>
      <c r="C137" s="21" t="s">
        <v>356</v>
      </c>
      <c r="D137" s="21" t="s">
        <v>357</v>
      </c>
      <c r="E137" s="22" t="s">
        <v>358</v>
      </c>
      <c r="F137" s="24">
        <v>5000</v>
      </c>
      <c r="G137" s="22" t="s">
        <v>41</v>
      </c>
      <c r="H137" s="32"/>
      <c r="I137" s="22" t="s">
        <v>42</v>
      </c>
      <c r="J137" s="22"/>
      <c r="K137" s="22"/>
      <c r="L137" s="22"/>
      <c r="M137" s="22" t="s">
        <v>220</v>
      </c>
      <c r="N137" s="25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</row>
    <row r="138" spans="1:80" s="28" customFormat="1" ht="27" x14ac:dyDescent="0.25">
      <c r="A138" s="19">
        <v>103</v>
      </c>
      <c r="B138" s="46" t="s">
        <v>340</v>
      </c>
      <c r="C138" s="21" t="s">
        <v>360</v>
      </c>
      <c r="D138" s="21" t="s">
        <v>357</v>
      </c>
      <c r="E138" s="22" t="s">
        <v>358</v>
      </c>
      <c r="F138" s="24">
        <v>20000</v>
      </c>
      <c r="G138" s="22" t="s">
        <v>41</v>
      </c>
      <c r="H138" s="32"/>
      <c r="I138" s="22" t="s">
        <v>42</v>
      </c>
      <c r="J138" s="22"/>
      <c r="K138" s="22"/>
      <c r="L138" s="22"/>
      <c r="M138" s="22" t="s">
        <v>220</v>
      </c>
      <c r="N138" s="25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</row>
    <row r="139" spans="1:80" s="28" customFormat="1" ht="27" x14ac:dyDescent="0.25">
      <c r="A139" s="19">
        <v>104</v>
      </c>
      <c r="B139" s="46" t="s">
        <v>344</v>
      </c>
      <c r="C139" s="21" t="s">
        <v>362</v>
      </c>
      <c r="D139" s="21" t="s">
        <v>357</v>
      </c>
      <c r="E139" s="22" t="s">
        <v>358</v>
      </c>
      <c r="F139" s="24">
        <v>30000</v>
      </c>
      <c r="G139" s="22" t="s">
        <v>41</v>
      </c>
      <c r="H139" s="32"/>
      <c r="I139" s="22" t="s">
        <v>42</v>
      </c>
      <c r="J139" s="22"/>
      <c r="K139" s="22"/>
      <c r="L139" s="22"/>
      <c r="M139" s="22" t="s">
        <v>220</v>
      </c>
      <c r="N139" s="25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</row>
    <row r="140" spans="1:80" s="28" customFormat="1" ht="27" x14ac:dyDescent="0.25">
      <c r="A140" s="19">
        <v>105</v>
      </c>
      <c r="B140" s="46" t="s">
        <v>347</v>
      </c>
      <c r="C140" s="21" t="s">
        <v>364</v>
      </c>
      <c r="D140" s="21" t="s">
        <v>357</v>
      </c>
      <c r="E140" s="22" t="s">
        <v>358</v>
      </c>
      <c r="F140" s="24">
        <v>20000</v>
      </c>
      <c r="G140" s="22" t="s">
        <v>41</v>
      </c>
      <c r="H140" s="32"/>
      <c r="I140" s="22" t="s">
        <v>42</v>
      </c>
      <c r="J140" s="22"/>
      <c r="K140" s="22"/>
      <c r="L140" s="22"/>
      <c r="M140" s="22" t="s">
        <v>220</v>
      </c>
      <c r="N140" s="25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</row>
    <row r="141" spans="1:80" s="28" customFormat="1" ht="27" x14ac:dyDescent="0.25">
      <c r="A141" s="19">
        <v>106</v>
      </c>
      <c r="B141" s="46" t="s">
        <v>351</v>
      </c>
      <c r="C141" s="21" t="s">
        <v>366</v>
      </c>
      <c r="D141" s="21" t="s">
        <v>367</v>
      </c>
      <c r="E141" s="22" t="s">
        <v>368</v>
      </c>
      <c r="F141" s="24">
        <v>10000</v>
      </c>
      <c r="G141" s="22" t="s">
        <v>41</v>
      </c>
      <c r="H141" s="32"/>
      <c r="I141" s="22" t="s">
        <v>42</v>
      </c>
      <c r="J141" s="22"/>
      <c r="K141" s="22"/>
      <c r="L141" s="22"/>
      <c r="M141" s="22" t="s">
        <v>220</v>
      </c>
      <c r="N141" s="25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</row>
    <row r="142" spans="1:80" s="28" customFormat="1" ht="27" x14ac:dyDescent="0.25">
      <c r="A142" s="19">
        <v>107</v>
      </c>
      <c r="B142" s="46" t="s">
        <v>355</v>
      </c>
      <c r="C142" s="21" t="s">
        <v>370</v>
      </c>
      <c r="D142" s="21" t="s">
        <v>357</v>
      </c>
      <c r="E142" s="22" t="s">
        <v>358</v>
      </c>
      <c r="F142" s="24">
        <v>45000</v>
      </c>
      <c r="G142" s="22" t="s">
        <v>41</v>
      </c>
      <c r="H142" s="32"/>
      <c r="I142" s="22" t="s">
        <v>42</v>
      </c>
      <c r="J142" s="22"/>
      <c r="K142" s="22"/>
      <c r="L142" s="22"/>
      <c r="M142" s="22" t="s">
        <v>220</v>
      </c>
      <c r="N142" s="25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</row>
    <row r="143" spans="1:80" s="28" customFormat="1" ht="27" x14ac:dyDescent="0.25">
      <c r="A143" s="19">
        <v>108</v>
      </c>
      <c r="B143" s="46" t="s">
        <v>359</v>
      </c>
      <c r="C143" s="21" t="s">
        <v>372</v>
      </c>
      <c r="D143" s="21" t="s">
        <v>357</v>
      </c>
      <c r="E143" s="22" t="s">
        <v>358</v>
      </c>
      <c r="F143" s="24">
        <v>10000</v>
      </c>
      <c r="G143" s="22" t="s">
        <v>41</v>
      </c>
      <c r="H143" s="32"/>
      <c r="I143" s="22" t="s">
        <v>42</v>
      </c>
      <c r="J143" s="22"/>
      <c r="K143" s="22"/>
      <c r="L143" s="22"/>
      <c r="M143" s="22" t="s">
        <v>220</v>
      </c>
      <c r="N143" s="25"/>
      <c r="O143" s="94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</row>
    <row r="144" spans="1:80" s="28" customFormat="1" ht="40.5" x14ac:dyDescent="0.25">
      <c r="A144" s="19">
        <v>109</v>
      </c>
      <c r="B144" s="46" t="s">
        <v>361</v>
      </c>
      <c r="C144" s="21" t="s">
        <v>374</v>
      </c>
      <c r="D144" s="21" t="s">
        <v>375</v>
      </c>
      <c r="E144" s="22" t="s">
        <v>376</v>
      </c>
      <c r="F144" s="24">
        <v>5000</v>
      </c>
      <c r="G144" s="22" t="s">
        <v>41</v>
      </c>
      <c r="H144" s="32"/>
      <c r="I144" s="22" t="s">
        <v>42</v>
      </c>
      <c r="J144" s="22"/>
      <c r="K144" s="22"/>
      <c r="L144" s="22"/>
      <c r="M144" s="22" t="s">
        <v>220</v>
      </c>
      <c r="N144" s="25"/>
      <c r="O144" s="94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</row>
    <row r="145" spans="1:80" s="28" customFormat="1" ht="27" x14ac:dyDescent="0.25">
      <c r="A145" s="19">
        <v>110</v>
      </c>
      <c r="B145" s="46" t="s">
        <v>363</v>
      </c>
      <c r="C145" s="21" t="s">
        <v>378</v>
      </c>
      <c r="D145" s="21" t="s">
        <v>379</v>
      </c>
      <c r="E145" s="22" t="s">
        <v>376</v>
      </c>
      <c r="F145" s="24">
        <v>3000</v>
      </c>
      <c r="G145" s="22" t="s">
        <v>41</v>
      </c>
      <c r="H145" s="32"/>
      <c r="I145" s="22" t="s">
        <v>42</v>
      </c>
      <c r="J145" s="22"/>
      <c r="K145" s="22"/>
      <c r="L145" s="22"/>
      <c r="M145" s="22" t="s">
        <v>220</v>
      </c>
      <c r="N145" s="25"/>
      <c r="O145" s="94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</row>
    <row r="146" spans="1:80" s="28" customFormat="1" ht="27" x14ac:dyDescent="0.25">
      <c r="A146" s="19">
        <v>111</v>
      </c>
      <c r="B146" s="46" t="s">
        <v>365</v>
      </c>
      <c r="C146" s="21" t="s">
        <v>381</v>
      </c>
      <c r="D146" s="21" t="s">
        <v>381</v>
      </c>
      <c r="E146" s="22" t="s">
        <v>382</v>
      </c>
      <c r="F146" s="24">
        <v>10000</v>
      </c>
      <c r="G146" s="22" t="s">
        <v>41</v>
      </c>
      <c r="H146" s="32"/>
      <c r="I146" s="22" t="s">
        <v>42</v>
      </c>
      <c r="J146" s="22"/>
      <c r="K146" s="22"/>
      <c r="L146" s="22"/>
      <c r="M146" s="22" t="s">
        <v>220</v>
      </c>
      <c r="N146" s="25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</row>
    <row r="147" spans="1:80" s="28" customFormat="1" ht="22.5" customHeight="1" x14ac:dyDescent="0.25">
      <c r="A147" s="19">
        <v>112</v>
      </c>
      <c r="B147" s="46" t="s">
        <v>369</v>
      </c>
      <c r="C147" s="21" t="s">
        <v>384</v>
      </c>
      <c r="D147" s="21" t="s">
        <v>384</v>
      </c>
      <c r="E147" s="22" t="s">
        <v>385</v>
      </c>
      <c r="F147" s="24">
        <v>10000</v>
      </c>
      <c r="G147" s="22" t="s">
        <v>41</v>
      </c>
      <c r="H147" s="32"/>
      <c r="I147" s="22" t="s">
        <v>42</v>
      </c>
      <c r="J147" s="22"/>
      <c r="K147" s="22"/>
      <c r="L147" s="22"/>
      <c r="M147" s="22" t="s">
        <v>220</v>
      </c>
      <c r="N147" s="25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</row>
    <row r="148" spans="1:80" s="28" customFormat="1" ht="22.5" customHeight="1" x14ac:dyDescent="0.25">
      <c r="A148" s="19">
        <v>113</v>
      </c>
      <c r="B148" s="46" t="s">
        <v>371</v>
      </c>
      <c r="C148" s="21" t="s">
        <v>387</v>
      </c>
      <c r="D148" s="21" t="s">
        <v>388</v>
      </c>
      <c r="E148" s="22" t="s">
        <v>389</v>
      </c>
      <c r="F148" s="24">
        <v>10000</v>
      </c>
      <c r="G148" s="22" t="s">
        <v>41</v>
      </c>
      <c r="H148" s="32"/>
      <c r="I148" s="22" t="s">
        <v>42</v>
      </c>
      <c r="J148" s="22"/>
      <c r="K148" s="22"/>
      <c r="L148" s="22"/>
      <c r="M148" s="22" t="s">
        <v>220</v>
      </c>
      <c r="N148" s="25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</row>
    <row r="149" spans="1:80" s="28" customFormat="1" ht="22.5" customHeight="1" x14ac:dyDescent="0.25">
      <c r="A149" s="19">
        <v>114</v>
      </c>
      <c r="B149" s="46" t="s">
        <v>373</v>
      </c>
      <c r="C149" s="21" t="s">
        <v>391</v>
      </c>
      <c r="D149" s="21" t="s">
        <v>391</v>
      </c>
      <c r="E149" s="22" t="s">
        <v>392</v>
      </c>
      <c r="F149" s="24">
        <v>89000</v>
      </c>
      <c r="G149" s="22" t="s">
        <v>41</v>
      </c>
      <c r="H149" s="32"/>
      <c r="I149" s="22" t="s">
        <v>42</v>
      </c>
      <c r="J149" s="22"/>
      <c r="K149" s="22"/>
      <c r="L149" s="22"/>
      <c r="M149" s="22" t="s">
        <v>220</v>
      </c>
      <c r="N149" s="25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</row>
    <row r="150" spans="1:80" s="28" customFormat="1" ht="22.5" customHeight="1" x14ac:dyDescent="0.25">
      <c r="A150" s="19">
        <v>115</v>
      </c>
      <c r="B150" s="46" t="s">
        <v>377</v>
      </c>
      <c r="C150" s="21" t="s">
        <v>394</v>
      </c>
      <c r="D150" s="21" t="s">
        <v>394</v>
      </c>
      <c r="E150" s="22" t="s">
        <v>395</v>
      </c>
      <c r="F150" s="24">
        <v>89000</v>
      </c>
      <c r="G150" s="22" t="s">
        <v>41</v>
      </c>
      <c r="H150" s="32"/>
      <c r="I150" s="22" t="s">
        <v>42</v>
      </c>
      <c r="J150" s="22"/>
      <c r="K150" s="22"/>
      <c r="L150" s="22"/>
      <c r="M150" s="22" t="s">
        <v>220</v>
      </c>
      <c r="N150" s="25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</row>
    <row r="151" spans="1:80" s="28" customFormat="1" ht="40.5" x14ac:dyDescent="0.25">
      <c r="A151" s="19">
        <v>116</v>
      </c>
      <c r="B151" s="46" t="s">
        <v>380</v>
      </c>
      <c r="C151" s="21" t="s">
        <v>397</v>
      </c>
      <c r="D151" s="21" t="s">
        <v>398</v>
      </c>
      <c r="E151" s="22" t="s">
        <v>399</v>
      </c>
      <c r="F151" s="24">
        <v>15000</v>
      </c>
      <c r="G151" s="22" t="s">
        <v>41</v>
      </c>
      <c r="H151" s="32"/>
      <c r="I151" s="22" t="s">
        <v>42</v>
      </c>
      <c r="J151" s="22"/>
      <c r="K151" s="22"/>
      <c r="L151" s="22"/>
      <c r="M151" s="22" t="s">
        <v>220</v>
      </c>
      <c r="N151" s="25"/>
      <c r="O151" s="93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</row>
    <row r="152" spans="1:80" s="28" customFormat="1" ht="40.5" x14ac:dyDescent="0.25">
      <c r="A152" s="19">
        <v>117</v>
      </c>
      <c r="B152" s="46" t="s">
        <v>383</v>
      </c>
      <c r="C152" s="21" t="s">
        <v>401</v>
      </c>
      <c r="D152" s="21" t="s">
        <v>402</v>
      </c>
      <c r="E152" s="22" t="s">
        <v>403</v>
      </c>
      <c r="F152" s="24">
        <v>30000</v>
      </c>
      <c r="G152" s="22" t="s">
        <v>41</v>
      </c>
      <c r="H152" s="32"/>
      <c r="I152" s="22" t="s">
        <v>42</v>
      </c>
      <c r="J152" s="22"/>
      <c r="K152" s="22"/>
      <c r="L152" s="22"/>
      <c r="M152" s="22" t="s">
        <v>220</v>
      </c>
      <c r="N152" s="25"/>
      <c r="O152" s="93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</row>
    <row r="153" spans="1:80" s="28" customFormat="1" ht="27" x14ac:dyDescent="0.25">
      <c r="A153" s="19">
        <v>118</v>
      </c>
      <c r="B153" s="46" t="s">
        <v>386</v>
      </c>
      <c r="C153" s="21" t="s">
        <v>405</v>
      </c>
      <c r="D153" s="21" t="s">
        <v>406</v>
      </c>
      <c r="E153" s="22" t="s">
        <v>407</v>
      </c>
      <c r="F153" s="24">
        <v>20000</v>
      </c>
      <c r="G153" s="22" t="s">
        <v>41</v>
      </c>
      <c r="H153" s="32"/>
      <c r="I153" s="22" t="s">
        <v>42</v>
      </c>
      <c r="J153" s="22"/>
      <c r="K153" s="22"/>
      <c r="L153" s="22"/>
      <c r="M153" s="22" t="s">
        <v>220</v>
      </c>
      <c r="N153" s="25"/>
      <c r="O153" s="93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</row>
    <row r="154" spans="1:80" s="28" customFormat="1" ht="27" x14ac:dyDescent="0.25">
      <c r="A154" s="19">
        <v>119</v>
      </c>
      <c r="B154" s="46" t="s">
        <v>390</v>
      </c>
      <c r="C154" s="21" t="s">
        <v>409</v>
      </c>
      <c r="D154" s="21" t="s">
        <v>410</v>
      </c>
      <c r="E154" s="22" t="s">
        <v>411</v>
      </c>
      <c r="F154" s="24">
        <v>15000</v>
      </c>
      <c r="G154" s="22" t="s">
        <v>41</v>
      </c>
      <c r="H154" s="32"/>
      <c r="I154" s="22" t="s">
        <v>42</v>
      </c>
      <c r="J154" s="22"/>
      <c r="K154" s="22"/>
      <c r="L154" s="22"/>
      <c r="M154" s="22" t="s">
        <v>220</v>
      </c>
      <c r="N154" s="25"/>
      <c r="O154" s="93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</row>
    <row r="155" spans="1:80" s="28" customFormat="1" ht="27" x14ac:dyDescent="0.25">
      <c r="A155" s="19">
        <v>120</v>
      </c>
      <c r="B155" s="46" t="s">
        <v>393</v>
      </c>
      <c r="C155" s="21" t="s">
        <v>413</v>
      </c>
      <c r="D155" s="21" t="s">
        <v>414</v>
      </c>
      <c r="E155" s="22" t="s">
        <v>415</v>
      </c>
      <c r="F155" s="24">
        <v>15000</v>
      </c>
      <c r="G155" s="22" t="s">
        <v>41</v>
      </c>
      <c r="H155" s="32"/>
      <c r="I155" s="22" t="s">
        <v>42</v>
      </c>
      <c r="J155" s="22"/>
      <c r="K155" s="22"/>
      <c r="L155" s="22"/>
      <c r="M155" s="22" t="s">
        <v>220</v>
      </c>
      <c r="N155" s="25"/>
      <c r="O155" s="93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</row>
    <row r="156" spans="1:80" s="28" customFormat="1" ht="54" x14ac:dyDescent="0.25">
      <c r="A156" s="19">
        <v>121</v>
      </c>
      <c r="B156" s="46" t="s">
        <v>396</v>
      </c>
      <c r="C156" s="21" t="s">
        <v>417</v>
      </c>
      <c r="D156" s="21" t="s">
        <v>418</v>
      </c>
      <c r="E156" s="22" t="s">
        <v>241</v>
      </c>
      <c r="F156" s="24">
        <v>60000</v>
      </c>
      <c r="G156" s="22" t="s">
        <v>41</v>
      </c>
      <c r="H156" s="32"/>
      <c r="I156" s="22" t="s">
        <v>42</v>
      </c>
      <c r="J156" s="22"/>
      <c r="K156" s="22"/>
      <c r="L156" s="22"/>
      <c r="M156" s="22" t="s">
        <v>220</v>
      </c>
      <c r="N156" s="25"/>
      <c r="O156" s="93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</row>
    <row r="157" spans="1:80" s="28" customFormat="1" ht="54" x14ac:dyDescent="0.25">
      <c r="A157" s="19">
        <v>122</v>
      </c>
      <c r="B157" s="46" t="s">
        <v>400</v>
      </c>
      <c r="C157" s="47" t="s">
        <v>420</v>
      </c>
      <c r="D157" s="21" t="s">
        <v>420</v>
      </c>
      <c r="E157" s="22" t="s">
        <v>421</v>
      </c>
      <c r="F157" s="24">
        <v>40000</v>
      </c>
      <c r="G157" s="22" t="s">
        <v>41</v>
      </c>
      <c r="H157" s="32"/>
      <c r="I157" s="22" t="s">
        <v>42</v>
      </c>
      <c r="J157" s="22"/>
      <c r="K157" s="22"/>
      <c r="L157" s="22"/>
      <c r="M157" s="22" t="s">
        <v>220</v>
      </c>
      <c r="N157" s="25"/>
      <c r="O157" s="93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</row>
    <row r="158" spans="1:80" s="28" customFormat="1" ht="54" x14ac:dyDescent="0.25">
      <c r="A158" s="19">
        <v>123</v>
      </c>
      <c r="B158" s="46" t="s">
        <v>404</v>
      </c>
      <c r="C158" s="47" t="s">
        <v>423</v>
      </c>
      <c r="D158" s="21" t="s">
        <v>423</v>
      </c>
      <c r="E158" s="22" t="s">
        <v>424</v>
      </c>
      <c r="F158" s="24">
        <v>50000</v>
      </c>
      <c r="G158" s="22" t="s">
        <v>41</v>
      </c>
      <c r="H158" s="32"/>
      <c r="I158" s="22" t="s">
        <v>42</v>
      </c>
      <c r="J158" s="22"/>
      <c r="K158" s="22"/>
      <c r="L158" s="22"/>
      <c r="M158" s="22" t="s">
        <v>220</v>
      </c>
      <c r="N158" s="25"/>
      <c r="O158" s="93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</row>
    <row r="159" spans="1:80" s="28" customFormat="1" ht="27" x14ac:dyDescent="0.25">
      <c r="A159" s="19">
        <v>124</v>
      </c>
      <c r="B159" s="46" t="s">
        <v>408</v>
      </c>
      <c r="C159" s="47" t="s">
        <v>426</v>
      </c>
      <c r="D159" s="21" t="s">
        <v>426</v>
      </c>
      <c r="E159" s="22" t="s">
        <v>427</v>
      </c>
      <c r="F159" s="24">
        <v>40000</v>
      </c>
      <c r="G159" s="22" t="s">
        <v>41</v>
      </c>
      <c r="H159" s="32"/>
      <c r="I159" s="22" t="s">
        <v>42</v>
      </c>
      <c r="J159" s="22"/>
      <c r="K159" s="22"/>
      <c r="L159" s="22"/>
      <c r="M159" s="22" t="s">
        <v>220</v>
      </c>
      <c r="N159" s="25"/>
      <c r="O159" s="93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</row>
    <row r="160" spans="1:80" s="28" customFormat="1" ht="67.5" x14ac:dyDescent="0.25">
      <c r="A160" s="19">
        <v>125</v>
      </c>
      <c r="B160" s="46" t="s">
        <v>412</v>
      </c>
      <c r="C160" s="47" t="s">
        <v>429</v>
      </c>
      <c r="D160" s="21" t="s">
        <v>430</v>
      </c>
      <c r="E160" s="22" t="s">
        <v>283</v>
      </c>
      <c r="F160" s="24">
        <v>5000</v>
      </c>
      <c r="G160" s="22" t="s">
        <v>41</v>
      </c>
      <c r="H160" s="32"/>
      <c r="I160" s="22" t="s">
        <v>42</v>
      </c>
      <c r="J160" s="22"/>
      <c r="K160" s="22"/>
      <c r="L160" s="22"/>
      <c r="M160" s="22" t="s">
        <v>220</v>
      </c>
      <c r="N160" s="25"/>
      <c r="O160" s="93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</row>
    <row r="161" spans="1:78" s="28" customFormat="1" ht="27" x14ac:dyDescent="0.25">
      <c r="A161" s="19">
        <v>126</v>
      </c>
      <c r="B161" s="46" t="s">
        <v>416</v>
      </c>
      <c r="C161" s="47" t="s">
        <v>432</v>
      </c>
      <c r="D161" s="21" t="s">
        <v>433</v>
      </c>
      <c r="E161" s="22" t="s">
        <v>434</v>
      </c>
      <c r="F161" s="24">
        <v>60000</v>
      </c>
      <c r="G161" s="22" t="s">
        <v>41</v>
      </c>
      <c r="H161" s="32"/>
      <c r="I161" s="22" t="s">
        <v>42</v>
      </c>
      <c r="J161" s="22" t="s">
        <v>20</v>
      </c>
      <c r="K161" s="22"/>
      <c r="L161" s="22"/>
      <c r="M161" s="22" t="s">
        <v>220</v>
      </c>
      <c r="N161" s="25"/>
      <c r="O161" s="93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</row>
    <row r="162" spans="1:78" s="28" customFormat="1" ht="27" x14ac:dyDescent="0.25">
      <c r="A162" s="19">
        <v>127</v>
      </c>
      <c r="B162" s="46" t="s">
        <v>419</v>
      </c>
      <c r="C162" s="21" t="s">
        <v>436</v>
      </c>
      <c r="D162" s="21" t="s">
        <v>437</v>
      </c>
      <c r="E162" s="22" t="s">
        <v>438</v>
      </c>
      <c r="F162" s="48">
        <v>30000</v>
      </c>
      <c r="G162" s="22" t="s">
        <v>41</v>
      </c>
      <c r="H162" s="32"/>
      <c r="I162" s="22" t="s">
        <v>42</v>
      </c>
      <c r="J162" s="22" t="s">
        <v>20</v>
      </c>
      <c r="K162" s="22"/>
      <c r="L162" s="22"/>
      <c r="M162" s="22" t="s">
        <v>220</v>
      </c>
      <c r="N162" s="25"/>
      <c r="O162" s="93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</row>
    <row r="163" spans="1:78" s="28" customFormat="1" ht="51" customHeight="1" x14ac:dyDescent="0.25">
      <c r="A163" s="19">
        <v>128</v>
      </c>
      <c r="B163" s="46" t="s">
        <v>422</v>
      </c>
      <c r="C163" s="21" t="s">
        <v>440</v>
      </c>
      <c r="D163" s="21" t="s">
        <v>437</v>
      </c>
      <c r="E163" s="22" t="s">
        <v>438</v>
      </c>
      <c r="F163" s="48">
        <v>30000</v>
      </c>
      <c r="G163" s="22" t="s">
        <v>41</v>
      </c>
      <c r="H163" s="32"/>
      <c r="I163" s="22" t="s">
        <v>42</v>
      </c>
      <c r="J163" s="22" t="s">
        <v>20</v>
      </c>
      <c r="K163" s="22"/>
      <c r="L163" s="22"/>
      <c r="M163" s="22" t="s">
        <v>220</v>
      </c>
      <c r="N163" s="25"/>
      <c r="O163" s="93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</row>
    <row r="164" spans="1:78" s="28" customFormat="1" ht="27" x14ac:dyDescent="0.25">
      <c r="A164" s="19">
        <v>129</v>
      </c>
      <c r="B164" s="46" t="s">
        <v>425</v>
      </c>
      <c r="C164" s="21" t="s">
        <v>442</v>
      </c>
      <c r="D164" s="21" t="s">
        <v>437</v>
      </c>
      <c r="E164" s="22" t="s">
        <v>438</v>
      </c>
      <c r="F164" s="48">
        <v>30000</v>
      </c>
      <c r="G164" s="22" t="s">
        <v>41</v>
      </c>
      <c r="H164" s="32"/>
      <c r="I164" s="22" t="s">
        <v>42</v>
      </c>
      <c r="J164" s="22" t="s">
        <v>20</v>
      </c>
      <c r="K164" s="22"/>
      <c r="L164" s="22"/>
      <c r="M164" s="22" t="s">
        <v>220</v>
      </c>
      <c r="N164" s="25"/>
      <c r="O164" s="93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</row>
    <row r="165" spans="1:78" s="28" customFormat="1" ht="27" x14ac:dyDescent="0.25">
      <c r="A165" s="19">
        <v>130</v>
      </c>
      <c r="B165" s="46" t="s">
        <v>428</v>
      </c>
      <c r="C165" s="21" t="s">
        <v>443</v>
      </c>
      <c r="D165" s="21" t="s">
        <v>444</v>
      </c>
      <c r="E165" s="22" t="s">
        <v>445</v>
      </c>
      <c r="F165" s="48">
        <v>80000</v>
      </c>
      <c r="G165" s="22" t="s">
        <v>41</v>
      </c>
      <c r="H165" s="32"/>
      <c r="I165" s="22" t="s">
        <v>42</v>
      </c>
      <c r="J165" s="22" t="s">
        <v>84</v>
      </c>
      <c r="K165" s="22"/>
      <c r="L165" s="22"/>
      <c r="M165" s="22" t="s">
        <v>220</v>
      </c>
      <c r="N165" s="25"/>
      <c r="O165" s="93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</row>
    <row r="166" spans="1:78" s="51" customFormat="1" ht="49.5" customHeight="1" x14ac:dyDescent="0.25">
      <c r="A166" s="19">
        <v>131</v>
      </c>
      <c r="B166" s="46" t="s">
        <v>431</v>
      </c>
      <c r="C166" s="47" t="s">
        <v>473</v>
      </c>
      <c r="D166" s="21" t="s">
        <v>282</v>
      </c>
      <c r="E166" s="22" t="s">
        <v>283</v>
      </c>
      <c r="F166" s="24">
        <v>18000</v>
      </c>
      <c r="G166" s="22" t="s">
        <v>41</v>
      </c>
      <c r="H166" s="32"/>
      <c r="I166" s="22" t="s">
        <v>42</v>
      </c>
      <c r="J166" s="22" t="s">
        <v>20</v>
      </c>
      <c r="K166" s="22"/>
      <c r="L166" s="22"/>
      <c r="M166" s="22" t="s">
        <v>220</v>
      </c>
      <c r="N166" s="25"/>
      <c r="O166" s="95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</row>
    <row r="167" spans="1:78" s="51" customFormat="1" ht="28.5" customHeight="1" x14ac:dyDescent="0.25">
      <c r="A167" s="19">
        <v>132</v>
      </c>
      <c r="B167" s="46" t="s">
        <v>435</v>
      </c>
      <c r="C167" s="47" t="s">
        <v>498</v>
      </c>
      <c r="D167" s="21" t="s">
        <v>527</v>
      </c>
      <c r="E167" s="21" t="s">
        <v>526</v>
      </c>
      <c r="F167" s="24">
        <v>25000</v>
      </c>
      <c r="G167" s="22" t="s">
        <v>41</v>
      </c>
      <c r="H167" s="32"/>
      <c r="I167" s="22" t="s">
        <v>42</v>
      </c>
      <c r="J167" s="22" t="s">
        <v>20</v>
      </c>
      <c r="K167" s="22"/>
      <c r="L167" s="22"/>
      <c r="M167" s="22" t="s">
        <v>220</v>
      </c>
      <c r="N167" s="25"/>
      <c r="O167" s="95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</row>
    <row r="168" spans="1:78" s="51" customFormat="1" ht="28.5" customHeight="1" x14ac:dyDescent="0.25">
      <c r="A168" s="19">
        <v>133</v>
      </c>
      <c r="B168" s="46" t="s">
        <v>439</v>
      </c>
      <c r="C168" s="47" t="s">
        <v>497</v>
      </c>
      <c r="D168" s="21" t="s">
        <v>527</v>
      </c>
      <c r="E168" s="21" t="s">
        <v>526</v>
      </c>
      <c r="F168" s="24">
        <v>75000</v>
      </c>
      <c r="G168" s="22" t="s">
        <v>41</v>
      </c>
      <c r="H168" s="32"/>
      <c r="I168" s="22" t="s">
        <v>42</v>
      </c>
      <c r="J168" s="22" t="s">
        <v>20</v>
      </c>
      <c r="K168" s="22"/>
      <c r="L168" s="22"/>
      <c r="M168" s="22" t="s">
        <v>220</v>
      </c>
      <c r="N168" s="25"/>
      <c r="O168" s="95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</row>
    <row r="169" spans="1:78" s="51" customFormat="1" ht="28.5" customHeight="1" x14ac:dyDescent="0.25">
      <c r="A169" s="19">
        <v>134</v>
      </c>
      <c r="B169" s="46" t="s">
        <v>441</v>
      </c>
      <c r="C169" s="47" t="s">
        <v>474</v>
      </c>
      <c r="D169" s="21" t="s">
        <v>437</v>
      </c>
      <c r="E169" s="22" t="s">
        <v>438</v>
      </c>
      <c r="F169" s="24">
        <v>10000</v>
      </c>
      <c r="G169" s="22" t="s">
        <v>41</v>
      </c>
      <c r="H169" s="32"/>
      <c r="I169" s="22" t="s">
        <v>42</v>
      </c>
      <c r="J169" s="22" t="s">
        <v>20</v>
      </c>
      <c r="K169" s="22"/>
      <c r="L169" s="22"/>
      <c r="M169" s="22" t="s">
        <v>220</v>
      </c>
      <c r="N169" s="25"/>
      <c r="O169" s="95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</row>
    <row r="170" spans="1:78" s="51" customFormat="1" ht="43.5" customHeight="1" x14ac:dyDescent="0.25">
      <c r="A170" s="19">
        <v>135</v>
      </c>
      <c r="B170" s="46" t="s">
        <v>533</v>
      </c>
      <c r="C170" s="21" t="s">
        <v>462</v>
      </c>
      <c r="D170" s="21" t="s">
        <v>437</v>
      </c>
      <c r="E170" s="22" t="s">
        <v>438</v>
      </c>
      <c r="F170" s="24">
        <v>10000</v>
      </c>
      <c r="G170" s="22" t="s">
        <v>41</v>
      </c>
      <c r="H170" s="32"/>
      <c r="I170" s="22" t="s">
        <v>42</v>
      </c>
      <c r="J170" s="22" t="s">
        <v>20</v>
      </c>
      <c r="K170" s="22"/>
      <c r="L170" s="22"/>
      <c r="M170" s="22" t="s">
        <v>220</v>
      </c>
      <c r="N170" s="25"/>
      <c r="O170" s="95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</row>
    <row r="171" spans="1:78" s="28" customFormat="1" ht="13.5" x14ac:dyDescent="0.25">
      <c r="A171" s="117" t="s">
        <v>446</v>
      </c>
      <c r="B171" s="118"/>
      <c r="C171" s="119"/>
      <c r="D171" s="34"/>
      <c r="E171" s="35"/>
      <c r="F171" s="36">
        <f>SUM(F98:F170)</f>
        <v>3177200</v>
      </c>
      <c r="G171" s="37"/>
      <c r="H171" s="37"/>
      <c r="I171" s="35"/>
      <c r="J171" s="35"/>
      <c r="K171" s="35"/>
      <c r="L171" s="35"/>
      <c r="M171" s="35"/>
      <c r="N171" s="45"/>
      <c r="O171" s="96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</row>
    <row r="172" spans="1:78" s="28" customFormat="1" ht="24.75" customHeight="1" x14ac:dyDescent="0.25">
      <c r="A172" s="38"/>
      <c r="B172" s="39"/>
      <c r="C172" s="40"/>
      <c r="D172" s="21"/>
      <c r="E172" s="22"/>
      <c r="F172" s="42"/>
      <c r="G172" s="22"/>
      <c r="H172" s="22"/>
      <c r="I172" s="22"/>
      <c r="J172" s="22"/>
      <c r="K172" s="22"/>
      <c r="L172" s="22"/>
      <c r="M172" s="22"/>
      <c r="N172" s="25"/>
      <c r="O172" s="96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</row>
    <row r="173" spans="1:78" s="54" customFormat="1" ht="13.5" x14ac:dyDescent="0.25">
      <c r="A173" s="120" t="s">
        <v>447</v>
      </c>
      <c r="B173" s="121"/>
      <c r="C173" s="122"/>
      <c r="D173" s="34"/>
      <c r="E173" s="35"/>
      <c r="F173" s="44"/>
      <c r="G173" s="37"/>
      <c r="H173" s="37"/>
      <c r="I173" s="35"/>
      <c r="J173" s="35"/>
      <c r="K173" s="52"/>
      <c r="L173" s="35"/>
      <c r="M173" s="35"/>
      <c r="N173" s="45"/>
      <c r="O173" s="97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</row>
    <row r="174" spans="1:78" s="99" customFormat="1" ht="54.75" customHeight="1" x14ac:dyDescent="0.25">
      <c r="A174" s="49">
        <v>136</v>
      </c>
      <c r="B174" s="49">
        <v>6</v>
      </c>
      <c r="C174" s="108" t="s">
        <v>500</v>
      </c>
      <c r="D174" s="21" t="s">
        <v>457</v>
      </c>
      <c r="E174" s="22" t="s">
        <v>458</v>
      </c>
      <c r="F174" s="24">
        <v>600000</v>
      </c>
      <c r="G174" s="22" t="s">
        <v>17</v>
      </c>
      <c r="H174" s="22" t="s">
        <v>18</v>
      </c>
      <c r="I174" s="22" t="s">
        <v>25</v>
      </c>
      <c r="J174" s="22" t="s">
        <v>20</v>
      </c>
      <c r="K174" s="22"/>
      <c r="L174" s="22" t="s">
        <v>448</v>
      </c>
      <c r="M174" s="49" t="s">
        <v>449</v>
      </c>
      <c r="N174" s="55"/>
      <c r="O174" s="98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</row>
    <row r="175" spans="1:78" s="99" customFormat="1" ht="54.75" customHeight="1" x14ac:dyDescent="0.25">
      <c r="A175" s="49">
        <v>137</v>
      </c>
      <c r="B175" s="49">
        <v>7</v>
      </c>
      <c r="C175" s="108" t="s">
        <v>501</v>
      </c>
      <c r="D175" s="21" t="s">
        <v>524</v>
      </c>
      <c r="E175" s="22" t="s">
        <v>525</v>
      </c>
      <c r="F175" s="24">
        <v>4750000</v>
      </c>
      <c r="G175" s="22" t="s">
        <v>17</v>
      </c>
      <c r="H175" s="22" t="s">
        <v>18</v>
      </c>
      <c r="I175" s="22" t="s">
        <v>25</v>
      </c>
      <c r="J175" s="22" t="s">
        <v>20</v>
      </c>
      <c r="K175" s="22"/>
      <c r="L175" s="22" t="s">
        <v>448</v>
      </c>
      <c r="M175" s="49" t="s">
        <v>449</v>
      </c>
      <c r="N175" s="55"/>
      <c r="O175" s="98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</row>
    <row r="176" spans="1:78" s="28" customFormat="1" ht="39" customHeight="1" x14ac:dyDescent="0.25">
      <c r="A176" s="49">
        <v>138</v>
      </c>
      <c r="B176" s="29" t="s">
        <v>534</v>
      </c>
      <c r="C176" s="108" t="s">
        <v>450</v>
      </c>
      <c r="D176" s="21" t="s">
        <v>451</v>
      </c>
      <c r="E176" s="22" t="s">
        <v>452</v>
      </c>
      <c r="F176" s="24">
        <v>285000</v>
      </c>
      <c r="G176" s="22" t="s">
        <v>41</v>
      </c>
      <c r="H176" s="22" t="s">
        <v>18</v>
      </c>
      <c r="I176" s="22" t="s">
        <v>42</v>
      </c>
      <c r="J176" s="22" t="s">
        <v>20</v>
      </c>
      <c r="K176" s="22"/>
      <c r="L176" s="22" t="s">
        <v>448</v>
      </c>
      <c r="M176" s="49" t="s">
        <v>449</v>
      </c>
      <c r="N176" s="55"/>
      <c r="O176" s="96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</row>
    <row r="177" spans="1:78" s="54" customFormat="1" ht="17.25" customHeight="1" x14ac:dyDescent="0.25">
      <c r="A177" s="117" t="s">
        <v>453</v>
      </c>
      <c r="B177" s="118"/>
      <c r="C177" s="119"/>
      <c r="D177" s="34"/>
      <c r="E177" s="35"/>
      <c r="F177" s="56">
        <f>SUM(F174:F176)</f>
        <v>5635000</v>
      </c>
      <c r="G177" s="37"/>
      <c r="H177" s="37"/>
      <c r="I177" s="35"/>
      <c r="J177" s="35"/>
      <c r="K177" s="35"/>
      <c r="L177" s="35"/>
      <c r="M177" s="35"/>
      <c r="N177" s="45"/>
      <c r="O177" s="100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</row>
    <row r="178" spans="1:78" s="102" customFormat="1" ht="12" x14ac:dyDescent="0.25">
      <c r="A178" s="57"/>
      <c r="B178" s="58"/>
      <c r="C178" s="59"/>
      <c r="D178" s="60"/>
      <c r="E178" s="61"/>
      <c r="F178" s="62"/>
      <c r="G178" s="63"/>
      <c r="H178" s="63"/>
      <c r="I178" s="61"/>
      <c r="J178" s="61"/>
      <c r="K178" s="61"/>
      <c r="L178" s="61"/>
      <c r="M178" s="61"/>
      <c r="N178" s="64"/>
      <c r="O178" s="101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</row>
    <row r="179" spans="1:78" s="54" customFormat="1" ht="13.5" x14ac:dyDescent="0.25">
      <c r="A179" s="110" t="s">
        <v>454</v>
      </c>
      <c r="B179" s="111"/>
      <c r="C179" s="111"/>
      <c r="D179" s="111"/>
      <c r="E179" s="112"/>
      <c r="F179" s="66">
        <f>F95+F171+F177</f>
        <v>26895200</v>
      </c>
      <c r="G179" s="89"/>
      <c r="H179" s="89"/>
      <c r="I179" s="89"/>
      <c r="J179" s="89"/>
      <c r="K179" s="89"/>
      <c r="L179" s="89"/>
      <c r="M179" s="89"/>
      <c r="N179" s="89"/>
      <c r="O179" s="100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</row>
    <row r="180" spans="1:78" s="104" customFormat="1" ht="13.5" x14ac:dyDescent="0.25">
      <c r="A180" s="67"/>
      <c r="B180" s="68"/>
      <c r="C180" s="69"/>
      <c r="D180" s="70"/>
      <c r="E180" s="69"/>
      <c r="F180" s="71"/>
      <c r="G180" s="72"/>
      <c r="H180" s="72"/>
      <c r="I180" s="69"/>
      <c r="J180" s="69"/>
      <c r="K180" s="69"/>
      <c r="L180" s="69"/>
      <c r="M180" s="69"/>
      <c r="N180" s="73"/>
      <c r="O180" s="103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</row>
    <row r="181" spans="1:78" s="99" customFormat="1" ht="13.5" x14ac:dyDescent="0.25">
      <c r="A181" s="79" t="s">
        <v>499</v>
      </c>
      <c r="B181" s="80"/>
      <c r="C181" s="81"/>
      <c r="D181" s="82"/>
      <c r="E181" s="83"/>
      <c r="F181" s="84"/>
      <c r="G181" s="85"/>
      <c r="H181" s="85"/>
      <c r="I181" s="83"/>
      <c r="J181" s="88" t="s">
        <v>455</v>
      </c>
      <c r="K181" s="83"/>
      <c r="L181" s="83"/>
      <c r="M181" s="83"/>
      <c r="N181" s="86"/>
      <c r="O181" s="105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  <c r="BV181" s="86"/>
      <c r="BW181" s="86"/>
      <c r="BX181" s="86"/>
      <c r="BY181" s="86"/>
      <c r="BZ181" s="86"/>
    </row>
    <row r="182" spans="1:78" s="104" customFormat="1" ht="10.5" customHeight="1" x14ac:dyDescent="0.25">
      <c r="A182" s="67"/>
      <c r="B182" s="68"/>
      <c r="C182" s="69"/>
      <c r="D182" s="70"/>
      <c r="E182" s="69"/>
      <c r="F182" s="71"/>
      <c r="G182" s="72"/>
      <c r="H182" s="72"/>
      <c r="I182" s="69"/>
      <c r="J182" s="69"/>
      <c r="K182" s="69"/>
      <c r="L182" s="69"/>
      <c r="M182" s="69"/>
      <c r="N182" s="73"/>
      <c r="O182" s="103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</row>
    <row r="183" spans="1:78" s="104" customFormat="1" ht="13.5" x14ac:dyDescent="0.25">
      <c r="A183" s="67"/>
      <c r="B183" s="68"/>
      <c r="C183" s="69"/>
      <c r="D183" s="70"/>
      <c r="E183" s="69"/>
      <c r="F183" s="71"/>
      <c r="G183" s="72"/>
      <c r="H183" s="72"/>
      <c r="I183" s="87"/>
      <c r="J183" s="87" t="s">
        <v>461</v>
      </c>
      <c r="K183" s="87"/>
      <c r="L183" s="87"/>
      <c r="M183" s="69"/>
      <c r="N183" s="73"/>
      <c r="O183" s="103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</row>
    <row r="184" spans="1:78" s="104" customFormat="1" ht="13.5" x14ac:dyDescent="0.25">
      <c r="A184" s="67"/>
      <c r="B184" s="68"/>
      <c r="C184" s="69" t="s">
        <v>456</v>
      </c>
      <c r="D184" s="70"/>
      <c r="E184" s="69"/>
      <c r="F184" s="71"/>
      <c r="G184" s="72"/>
      <c r="H184" s="72"/>
      <c r="I184" s="69"/>
      <c r="J184" s="69"/>
      <c r="K184" s="69"/>
      <c r="L184" s="69"/>
      <c r="M184" s="69"/>
      <c r="N184" s="73"/>
      <c r="O184" s="103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</row>
    <row r="185" spans="1:78" s="104" customFormat="1" ht="13.5" x14ac:dyDescent="0.25">
      <c r="A185" s="75"/>
      <c r="B185" s="68"/>
      <c r="C185" s="69"/>
      <c r="D185" s="70"/>
      <c r="E185" s="69"/>
      <c r="F185" s="71"/>
      <c r="G185" s="72"/>
      <c r="H185" s="72"/>
      <c r="I185" s="69"/>
      <c r="J185" s="69"/>
      <c r="K185" s="69"/>
      <c r="L185" s="69"/>
      <c r="M185" s="69"/>
      <c r="N185" s="73"/>
      <c r="O185" s="103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</row>
    <row r="186" spans="1:78" s="104" customFormat="1" ht="13.5" x14ac:dyDescent="0.25">
      <c r="A186" s="67"/>
      <c r="B186" s="68"/>
      <c r="C186" s="69"/>
      <c r="D186" s="70"/>
      <c r="E186" s="69"/>
      <c r="F186" s="71"/>
      <c r="G186" s="72"/>
      <c r="H186" s="72"/>
      <c r="I186" s="69"/>
      <c r="J186" s="69"/>
      <c r="K186" s="69"/>
      <c r="L186" s="69"/>
      <c r="M186" s="69"/>
      <c r="N186" s="73"/>
      <c r="O186" s="103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</row>
    <row r="187" spans="1:78" s="104" customFormat="1" ht="13.5" x14ac:dyDescent="0.25">
      <c r="A187" s="67"/>
      <c r="B187" s="68"/>
      <c r="C187" s="69"/>
      <c r="D187" s="70"/>
      <c r="E187" s="69"/>
      <c r="F187" s="71"/>
      <c r="G187" s="72"/>
      <c r="H187" s="72"/>
      <c r="I187" s="69"/>
      <c r="J187" s="69"/>
      <c r="K187" s="69"/>
      <c r="L187" s="69"/>
      <c r="M187" s="69"/>
      <c r="N187" s="73"/>
      <c r="O187" s="103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</row>
    <row r="188" spans="1:78" s="104" customFormat="1" ht="13.5" x14ac:dyDescent="0.25">
      <c r="A188" s="67"/>
      <c r="B188" s="68"/>
      <c r="C188" s="69"/>
      <c r="D188" s="70"/>
      <c r="E188" s="69"/>
      <c r="F188" s="71"/>
      <c r="G188" s="72"/>
      <c r="H188" s="72"/>
      <c r="I188" s="69"/>
      <c r="J188" s="69"/>
      <c r="K188" s="69"/>
      <c r="L188" s="69"/>
      <c r="M188" s="69"/>
      <c r="N188" s="73"/>
      <c r="O188" s="103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</row>
    <row r="189" spans="1:78" s="104" customFormat="1" ht="13.5" x14ac:dyDescent="0.25">
      <c r="A189" s="67"/>
      <c r="B189" s="68"/>
      <c r="C189" s="69"/>
      <c r="D189" s="70"/>
      <c r="E189" s="69"/>
      <c r="F189" s="71"/>
      <c r="G189" s="72"/>
      <c r="H189" s="72"/>
      <c r="I189" s="69"/>
      <c r="J189" s="69"/>
      <c r="K189" s="69"/>
      <c r="L189" s="69"/>
      <c r="M189" s="69"/>
      <c r="N189" s="73"/>
      <c r="O189" s="103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</row>
    <row r="190" spans="1:78" s="104" customFormat="1" ht="13.5" x14ac:dyDescent="0.25">
      <c r="A190" s="67"/>
      <c r="B190" s="68"/>
      <c r="C190" s="69"/>
      <c r="D190" s="70"/>
      <c r="E190" s="69"/>
      <c r="F190" s="71"/>
      <c r="G190" s="72"/>
      <c r="H190" s="72"/>
      <c r="I190" s="69"/>
      <c r="J190" s="69"/>
      <c r="K190" s="69"/>
      <c r="L190" s="69"/>
      <c r="M190" s="69"/>
      <c r="N190" s="73"/>
      <c r="O190" s="103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</row>
    <row r="191" spans="1:78" s="69" customFormat="1" ht="13.5" x14ac:dyDescent="0.25">
      <c r="A191" s="67"/>
      <c r="B191" s="68"/>
      <c r="D191" s="70"/>
      <c r="F191" s="71"/>
      <c r="G191" s="72"/>
      <c r="H191" s="72"/>
      <c r="N191" s="73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</row>
    <row r="192" spans="1:78" s="104" customFormat="1" ht="13.5" x14ac:dyDescent="0.25">
      <c r="A192" s="67"/>
      <c r="B192" s="68"/>
      <c r="C192" s="69"/>
      <c r="D192" s="70"/>
      <c r="E192" s="69"/>
      <c r="F192" s="71"/>
      <c r="G192" s="72"/>
      <c r="H192" s="72"/>
      <c r="I192" s="69"/>
      <c r="J192" s="69"/>
      <c r="K192" s="69"/>
      <c r="L192" s="69"/>
      <c r="M192" s="69"/>
      <c r="N192" s="73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</row>
    <row r="193" spans="1:78" s="104" customFormat="1" ht="13.5" x14ac:dyDescent="0.25">
      <c r="A193" s="67"/>
      <c r="B193" s="68"/>
      <c r="C193" s="69"/>
      <c r="D193" s="70"/>
      <c r="E193" s="69"/>
      <c r="F193" s="71"/>
      <c r="G193" s="72"/>
      <c r="H193" s="72"/>
      <c r="I193" s="69"/>
      <c r="J193" s="69"/>
      <c r="K193" s="69"/>
      <c r="L193" s="69"/>
      <c r="M193" s="69"/>
      <c r="N193" s="73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</row>
    <row r="194" spans="1:78" s="106" customFormat="1" ht="12.75" x14ac:dyDescent="0.25">
      <c r="A194" s="67"/>
      <c r="B194" s="76"/>
      <c r="C194" s="69"/>
      <c r="D194" s="70"/>
      <c r="E194" s="69"/>
      <c r="F194" s="71"/>
      <c r="G194" s="72"/>
      <c r="H194" s="72"/>
      <c r="I194" s="69"/>
      <c r="J194" s="69"/>
      <c r="K194" s="69"/>
      <c r="L194" s="69"/>
      <c r="M194" s="69"/>
      <c r="N194" s="77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</row>
    <row r="195" spans="1:78" s="106" customFormat="1" ht="12.75" x14ac:dyDescent="0.25">
      <c r="A195" s="67"/>
      <c r="B195" s="76"/>
      <c r="C195" s="69"/>
      <c r="D195" s="70"/>
      <c r="E195" s="69"/>
      <c r="F195" s="71"/>
      <c r="G195" s="72"/>
      <c r="H195" s="72"/>
      <c r="I195" s="69"/>
      <c r="J195" s="69"/>
      <c r="K195" s="69"/>
      <c r="L195" s="69"/>
      <c r="M195" s="69"/>
      <c r="N195" s="77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</row>
    <row r="196" spans="1:78" s="107" customFormat="1" x14ac:dyDescent="0.25">
      <c r="A196" s="67"/>
      <c r="B196" s="76"/>
      <c r="C196" s="69"/>
      <c r="D196" s="70"/>
      <c r="E196" s="69"/>
      <c r="F196" s="71"/>
      <c r="G196" s="72"/>
      <c r="H196" s="72"/>
      <c r="I196" s="69"/>
      <c r="J196" s="69"/>
      <c r="K196" s="69"/>
      <c r="L196" s="69"/>
      <c r="M196" s="69"/>
      <c r="N196" s="77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</row>
    <row r="197" spans="1:78" s="107" customFormat="1" ht="13.5" customHeight="1" x14ac:dyDescent="0.25">
      <c r="A197" s="67"/>
      <c r="B197" s="76"/>
      <c r="C197" s="69"/>
      <c r="D197" s="70"/>
      <c r="E197" s="69"/>
      <c r="F197" s="71"/>
      <c r="G197" s="72"/>
      <c r="H197" s="72"/>
      <c r="I197" s="69"/>
      <c r="J197" s="69"/>
      <c r="K197" s="69"/>
      <c r="L197" s="69"/>
      <c r="M197" s="69"/>
      <c r="N197" s="77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</row>
    <row r="198" spans="1:78" s="107" customFormat="1" x14ac:dyDescent="0.25">
      <c r="A198" s="67"/>
      <c r="B198" s="76"/>
      <c r="C198" s="69"/>
      <c r="D198" s="70"/>
      <c r="E198" s="69"/>
      <c r="F198" s="71"/>
      <c r="G198" s="72"/>
      <c r="H198" s="72"/>
      <c r="I198" s="69"/>
      <c r="J198" s="69"/>
      <c r="K198" s="69"/>
      <c r="L198" s="69"/>
      <c r="M198" s="69"/>
      <c r="N198" s="77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</row>
  </sheetData>
  <sheetProtection algorithmName="SHA-512" hashValue="JewKhhe6hJWK1vW1VUWTQHiu3nBMgJBcKJuQguWNDQiBpctIAkiBufakJsiYELy69H+fo++NvU/lVpv/ONypzQ==" saltValue="LlPyBmVEN6YoSYW3lTEzCg==" spinCount="100000" sheet="1" objects="1" scenarios="1"/>
  <mergeCells count="21">
    <mergeCell ref="N5:N6"/>
    <mergeCell ref="C3:N3"/>
    <mergeCell ref="A5:A6"/>
    <mergeCell ref="B5:B6"/>
    <mergeCell ref="C5:C6"/>
    <mergeCell ref="D5:E5"/>
    <mergeCell ref="F5:F6"/>
    <mergeCell ref="G5:G6"/>
    <mergeCell ref="H5:H6"/>
    <mergeCell ref="I5:I6"/>
    <mergeCell ref="J5:J6"/>
    <mergeCell ref="K5:K6"/>
    <mergeCell ref="L5:L6"/>
    <mergeCell ref="M5:M6"/>
    <mergeCell ref="A179:E179"/>
    <mergeCell ref="A7:C7"/>
    <mergeCell ref="A95:C95"/>
    <mergeCell ref="A97:C97"/>
    <mergeCell ref="A171:C171"/>
    <mergeCell ref="A173:C173"/>
    <mergeCell ref="A177:C177"/>
  </mergeCells>
  <phoneticPr fontId="20" type="noConversion"/>
  <pageMargins left="0.70866141732283472" right="0.70866141732283472" top="0.35433070866141736" bottom="0.35433070866141736" header="0.31496062992125984" footer="0.11811023622047245"/>
  <pageSetup paperSize="9" scale="90" fitToHeight="0" orientation="landscape" r:id="rId1"/>
  <headerFooter scaleWithDoc="0" alignWithMargins="0">
    <oddFooter>Page &amp;P</oddFooter>
  </headerFooter>
  <rowBreaks count="1" manualBreakCount="1"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7" workbookViewId="0">
      <selection activeCell="A12" sqref="A12:N12"/>
    </sheetView>
  </sheetViews>
  <sheetFormatPr defaultRowHeight="15" x14ac:dyDescent="0.25"/>
  <sheetData>
    <row r="12" spans="1:14" ht="20.25" x14ac:dyDescent="0.3">
      <c r="A12" s="132" t="s">
        <v>466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27" spans="1:14" x14ac:dyDescent="0.25">
      <c r="A27" s="133" t="s">
        <v>465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plana nabave 20</vt:lpstr>
      <vt:lpstr>Naslovna</vt:lpstr>
      <vt:lpstr>List3</vt:lpstr>
      <vt:lpstr>'plana nabave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2019-12-13T13:20:27Z</cp:lastPrinted>
  <dcterms:created xsi:type="dcterms:W3CDTF">2019-10-16T10:09:40Z</dcterms:created>
  <dcterms:modified xsi:type="dcterms:W3CDTF">2020-07-03T12:33:52Z</dcterms:modified>
</cp:coreProperties>
</file>